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1"/>
  </bookViews>
  <sheets>
    <sheet name="от Ярославского шоссе" sheetId="1" r:id="rId1"/>
    <sheet name="от Дмитровского шоссе" sheetId="2" r:id="rId2"/>
  </sheets>
  <definedNames>
    <definedName name="_xlnm.Print_Titles" localSheetId="1">'от Дмитровского шоссе'!$1:$4</definedName>
    <definedName name="_xlnm.Print_Titles" localSheetId="0">'от Ярославского шоссе'!$1:$4</definedName>
  </definedNames>
  <calcPr fullCalcOnLoad="1"/>
</workbook>
</file>

<file path=xl/sharedStrings.xml><?xml version="1.0" encoding="utf-8"?>
<sst xmlns="http://schemas.openxmlformats.org/spreadsheetml/2006/main" count="58" uniqueCount="41">
  <si>
    <t>ИНФОРМАЦИЯ</t>
  </si>
  <si>
    <t>Расстояние</t>
  </si>
  <si>
    <t>Общее</t>
  </si>
  <si>
    <t>От позиции</t>
  </si>
  <si>
    <t>Дистанция (км)</t>
  </si>
  <si>
    <t>Время (ч:м)</t>
  </si>
  <si>
    <t>Скорость (км/ч)</t>
  </si>
  <si>
    <t>ДО</t>
  </si>
  <si>
    <t>КВ (км)</t>
  </si>
  <si>
    <t>ДОРОЖНЫЙ СЕКТОР</t>
  </si>
  <si>
    <t>ДВИЖЕНИЯ</t>
  </si>
  <si>
    <t xml:space="preserve">НАПРАВЛЕНИЕ </t>
  </si>
  <si>
    <t>ДОЕЗД ДО КСК СВЕЧИНСКИЙ ПО ЯРОСЛАВСКОМУ ШОССЕ</t>
  </si>
  <si>
    <t>ЧАСОВНЯ "КРЕСТ"</t>
  </si>
  <si>
    <t>ДПС</t>
  </si>
  <si>
    <t xml:space="preserve">ПОСТ СТРОГИЙ </t>
  </si>
  <si>
    <t>АЗС</t>
  </si>
  <si>
    <t>далее весь маршрут без АЗС!</t>
  </si>
  <si>
    <t xml:space="preserve">СМОТРИТЕ РАЗМЕТКУ! </t>
  </si>
  <si>
    <t>У ТНК КАМЕРА</t>
  </si>
  <si>
    <t>ОТСЮДА ДО ПОЗ. 7 ДК</t>
  </si>
  <si>
    <t>КОНТРОЛЬ СКОРОСТИ ДПС!</t>
  </si>
  <si>
    <t>ВНИМАНИЕ! ВЕСЬМА ВОЗМОЖЕН</t>
  </si>
  <si>
    <t>КОНТРОЛЬ ПДД - ЗНАК 50</t>
  </si>
  <si>
    <t>ДАЛЕЕ 300 М ПЛИТЫ</t>
  </si>
  <si>
    <t>ДЕРЖИТЕСЬ КРАЯ: АРМАТУРА!!!</t>
  </si>
  <si>
    <t>РАЗВИЛКА У "ПОКЛОННОГО"</t>
  </si>
  <si>
    <t>КРЕСТА</t>
  </si>
  <si>
    <t>ШТАБ - ШАТЕР ЖЕЛТОГО ЦВЕТА</t>
  </si>
  <si>
    <t>после 130-го километрового</t>
  </si>
  <si>
    <t>столбика</t>
  </si>
  <si>
    <t>ДОЕЗД ДО КСК СВЕЧИНСКИЙ ОТ ДМИТРОВСКОГО ШОССЕ</t>
  </si>
  <si>
    <t>из Москвы: после Икши направо на бетонку, через 5 км налево</t>
  </si>
  <si>
    <t>далее по главной дороге до д. Костино, в Костино направо</t>
  </si>
  <si>
    <t>в Мостовике перекресток: налево, менее 1 км направо после моста</t>
  </si>
  <si>
    <t>далее упираемся в шоссе С.посад-Калязин (д. Деулино), там налево</t>
  </si>
  <si>
    <t>и все время прямо до д. Морозово</t>
  </si>
  <si>
    <t>ПОВОРАЧИВАЕМ НА НАГОРЬЕ</t>
  </si>
  <si>
    <t>ВНИМАНИЕ!!!</t>
  </si>
  <si>
    <t>ПЕШЕХОДЫ, МАГАЗИНЧИКИ,</t>
  </si>
  <si>
    <t>ТОРГОВЛЯ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</si>
</sst>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</numFmts>
  <fonts count="24">
    <font>
      <sz val="10"/>
      <name val="Arial Unicode MS"/>
      <family val="0"/>
    </font>
    <font>
      <sz val="8"/>
      <name val="Arial Unicode MS"/>
      <family val="0"/>
    </font>
    <font>
      <sz val="10"/>
      <name val="Trebuchet MS"/>
      <family val="2"/>
    </font>
    <font>
      <sz val="12"/>
      <color indexed="8"/>
      <name val="Trebuchet MS"/>
      <family val="2"/>
    </font>
    <font>
      <b/>
      <i/>
      <sz val="12"/>
      <color indexed="9"/>
      <name val="Trebuchet MS"/>
      <family val="2"/>
    </font>
    <font>
      <b/>
      <sz val="12"/>
      <name val="Trebuchet MS"/>
      <family val="2"/>
    </font>
    <font>
      <sz val="12"/>
      <name val="Arial Unicode MS"/>
      <family val="0"/>
    </font>
    <font>
      <b/>
      <i/>
      <sz val="10"/>
      <color indexed="9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Arial Unicode MS"/>
      <family val="0"/>
    </font>
    <font>
      <sz val="17"/>
      <color indexed="8"/>
      <name val="Trebuchet MS"/>
      <family val="2"/>
    </font>
    <font>
      <sz val="18"/>
      <name val="Trebuchet MS"/>
      <family val="2"/>
    </font>
    <font>
      <b/>
      <sz val="10"/>
      <name val="Trebuchet MS"/>
      <family val="2"/>
    </font>
    <font>
      <sz val="17"/>
      <color indexed="10"/>
      <name val="Trebuchet MS"/>
      <family val="2"/>
    </font>
    <font>
      <sz val="10"/>
      <name val="Wingdings"/>
      <family val="0"/>
    </font>
    <font>
      <sz val="12"/>
      <name val="Trebuchet MS"/>
      <family val="2"/>
    </font>
    <font>
      <b/>
      <sz val="8"/>
      <name val="Trebuchet MS"/>
      <family val="2"/>
    </font>
    <font>
      <b/>
      <i/>
      <sz val="10"/>
      <name val="Arial Unicode MS"/>
      <family val="0"/>
    </font>
    <font>
      <b/>
      <u val="single"/>
      <sz val="14"/>
      <name val="Trebuchet MS"/>
      <family val="2"/>
    </font>
    <font>
      <sz val="14"/>
      <name val="Trebuchet MS"/>
      <family val="2"/>
    </font>
    <font>
      <b/>
      <sz val="10"/>
      <color indexed="9"/>
      <name val="Arial Unicode MS"/>
      <family val="0"/>
    </font>
    <font>
      <b/>
      <sz val="9"/>
      <color indexed="9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49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12" fillId="2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2" fontId="13" fillId="2" borderId="1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1" fontId="14" fillId="2" borderId="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/>
    </xf>
    <xf numFmtId="0" fontId="5" fillId="2" borderId="14" xfId="0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2" borderId="1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2" fontId="12" fillId="2" borderId="13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0" fillId="0" borderId="18" xfId="0" applyBorder="1" applyAlignment="1">
      <alignment/>
    </xf>
    <xf numFmtId="2" fontId="3" fillId="2" borderId="18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165" fontId="7" fillId="3" borderId="20" xfId="0" applyNumberFormat="1" applyFont="1" applyFill="1" applyBorder="1" applyAlignment="1">
      <alignment horizontal="right" vertical="center"/>
    </xf>
    <xf numFmtId="165" fontId="7" fillId="3" borderId="22" xfId="0" applyNumberFormat="1" applyFont="1" applyFill="1" applyBorder="1" applyAlignment="1">
      <alignment horizontal="right" vertical="center"/>
    </xf>
    <xf numFmtId="2" fontId="7" fillId="3" borderId="20" xfId="0" applyNumberFormat="1" applyFont="1" applyFill="1" applyBorder="1" applyAlignment="1">
      <alignment horizontal="right" vertical="center"/>
    </xf>
    <xf numFmtId="2" fontId="7" fillId="3" borderId="2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2" fontId="17" fillId="0" borderId="11" xfId="0" applyNumberFormat="1" applyFont="1" applyFill="1" applyBorder="1" applyAlignment="1">
      <alignment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" fillId="0" borderId="13" xfId="0" applyFont="1" applyFill="1" applyBorder="1" applyAlignment="1">
      <alignment vertical="top"/>
    </xf>
    <xf numFmtId="1" fontId="14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95250</xdr:rowOff>
    </xdr:from>
    <xdr:to>
      <xdr:col>5</xdr:col>
      <xdr:colOff>47625</xdr:colOff>
      <xdr:row>8</xdr:row>
      <xdr:rowOff>133350</xdr:rowOff>
    </xdr:to>
    <xdr:grpSp>
      <xdr:nvGrpSpPr>
        <xdr:cNvPr id="1" name="Group 58"/>
        <xdr:cNvGrpSpPr>
          <a:grpSpLocks/>
        </xdr:cNvGrpSpPr>
      </xdr:nvGrpSpPr>
      <xdr:grpSpPr>
        <a:xfrm>
          <a:off x="2238375" y="1000125"/>
          <a:ext cx="695325" cy="1209675"/>
          <a:chOff x="232" y="105"/>
          <a:chExt cx="73" cy="127"/>
        </a:xfrm>
        <a:solidFill>
          <a:srgbClr val="FFFFFF"/>
        </a:solidFill>
      </xdr:grpSpPr>
      <xdr:sp>
        <xdr:nvSpPr>
          <xdr:cNvPr id="2" name="Line 69"/>
          <xdr:cNvSpPr>
            <a:spLocks/>
          </xdr:cNvSpPr>
        </xdr:nvSpPr>
        <xdr:spPr>
          <a:xfrm flipH="1" flipV="1">
            <a:off x="232" y="10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3" name="Group 132"/>
          <xdr:cNvGrpSpPr>
            <a:grpSpLocks/>
          </xdr:cNvGrpSpPr>
        </xdr:nvGrpSpPr>
        <xdr:grpSpPr>
          <a:xfrm>
            <a:off x="251" y="201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4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4</xdr:row>
      <xdr:rowOff>142875</xdr:rowOff>
    </xdr:from>
    <xdr:to>
      <xdr:col>9</xdr:col>
      <xdr:colOff>504825</xdr:colOff>
      <xdr:row>8</xdr:row>
      <xdr:rowOff>180975</xdr:rowOff>
    </xdr:to>
    <xdr:grpSp>
      <xdr:nvGrpSpPr>
        <xdr:cNvPr id="7" name="Group 191"/>
        <xdr:cNvGrpSpPr>
          <a:grpSpLocks/>
        </xdr:cNvGrpSpPr>
      </xdr:nvGrpSpPr>
      <xdr:grpSpPr>
        <a:xfrm>
          <a:off x="3581400" y="1047750"/>
          <a:ext cx="1914525" cy="1209675"/>
          <a:chOff x="376" y="110"/>
          <a:chExt cx="201" cy="127"/>
        </a:xfrm>
        <a:solidFill>
          <a:srgbClr val="FFFFFF"/>
        </a:solidFill>
      </xdr:grpSpPr>
      <xdr:grpSp>
        <xdr:nvGrpSpPr>
          <xdr:cNvPr id="8" name="Group 26"/>
          <xdr:cNvGrpSpPr>
            <a:grpSpLocks/>
          </xdr:cNvGrpSpPr>
        </xdr:nvGrpSpPr>
        <xdr:grpSpPr>
          <a:xfrm>
            <a:off x="376" y="110"/>
            <a:ext cx="183" cy="47"/>
            <a:chOff x="373" y="110"/>
            <a:chExt cx="183" cy="47"/>
          </a:xfrm>
          <a:solidFill>
            <a:srgbClr val="FFFFFF"/>
          </a:solidFill>
        </xdr:grpSpPr>
        <xdr:grpSp>
          <xdr:nvGrpSpPr>
            <xdr:cNvPr id="9" name="Group 132"/>
            <xdr:cNvGrpSpPr>
              <a:grpSpLocks/>
            </xdr:cNvGrpSpPr>
          </xdr:nvGrpSpPr>
          <xdr:grpSpPr>
            <a:xfrm>
              <a:off x="373" y="110"/>
              <a:ext cx="183" cy="47"/>
              <a:chOff x="374" y="104"/>
              <a:chExt cx="54" cy="36"/>
            </a:xfrm>
            <a:solidFill>
              <a:srgbClr val="FFFFFF"/>
            </a:solidFill>
          </xdr:grpSpPr>
          <xdr:sp>
            <xdr:nvSpPr>
              <xdr:cNvPr id="10" name="Rectangle 133"/>
              <xdr:cNvSpPr>
                <a:spLocks/>
              </xdr:cNvSpPr>
            </xdr:nvSpPr>
            <xdr:spPr>
              <a:xfrm>
                <a:off x="382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11" name="Rectangle 134"/>
              <xdr:cNvSpPr>
                <a:spLocks/>
              </xdr:cNvSpPr>
            </xdr:nvSpPr>
            <xdr:spPr>
              <a:xfrm>
                <a:off x="416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12" name="AutoShape 135"/>
              <xdr:cNvSpPr>
                <a:spLocks/>
              </xdr:cNvSpPr>
            </xdr:nvSpPr>
            <xdr:spPr>
              <a:xfrm>
                <a:off x="374" y="104"/>
                <a:ext cx="54" cy="27"/>
              </a:xfrm>
              <a:prstGeom prst="round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  <xdr:sp>
          <xdr:nvSpPr>
            <xdr:cNvPr id="13" name="TextBox 25"/>
            <xdr:cNvSpPr txBox="1">
              <a:spLocks noChangeArrowheads="1"/>
            </xdr:cNvSpPr>
          </xdr:nvSpPr>
          <xdr:spPr>
            <a:xfrm>
              <a:off x="388" y="116"/>
              <a:ext cx="152" cy="21"/>
            </a:xfrm>
            <a:prstGeom prst="rect">
              <a:avLst/>
            </a:prstGeom>
            <a:solidFill>
              <a:srgbClr val="FFFFFF"/>
            </a:solidFill>
            <a:ln w="1905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latin typeface="Arial Unicode MS"/>
                  <a:ea typeface="Arial Unicode MS"/>
                  <a:cs typeface="Arial Unicode MS"/>
                </a:rPr>
                <a:t>ЩЕЛКАНКА</a:t>
              </a:r>
            </a:p>
          </xdr:txBody>
        </xdr:sp>
      </xdr:grpSp>
      <xdr:sp>
        <xdr:nvSpPr>
          <xdr:cNvPr id="14" name="TextBox 27"/>
          <xdr:cNvSpPr txBox="1">
            <a:spLocks noChangeArrowheads="1"/>
          </xdr:cNvSpPr>
        </xdr:nvSpPr>
        <xdr:spPr>
          <a:xfrm>
            <a:off x="483" y="189"/>
            <a:ext cx="94" cy="48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 Unicode MS"/>
                <a:ea typeface="Arial Unicode MS"/>
                <a:cs typeface="Arial Unicode MS"/>
              </a:rPr>
              <a:t>N. 56 41,065'
E. 38 44,633'</a:t>
            </a:r>
          </a:p>
        </xdr:txBody>
      </xdr:sp>
    </xdr:grpSp>
    <xdr:clientData/>
  </xdr:twoCellAnchor>
  <xdr:twoCellAnchor>
    <xdr:from>
      <xdr:col>3</xdr:col>
      <xdr:colOff>28575</xdr:colOff>
      <xdr:row>9</xdr:row>
      <xdr:rowOff>152400</xdr:rowOff>
    </xdr:from>
    <xdr:to>
      <xdr:col>5</xdr:col>
      <xdr:colOff>76200</xdr:colOff>
      <xdr:row>13</xdr:row>
      <xdr:rowOff>133350</xdr:rowOff>
    </xdr:to>
    <xdr:grpSp>
      <xdr:nvGrpSpPr>
        <xdr:cNvPr id="15" name="Group 192"/>
        <xdr:cNvGrpSpPr>
          <a:grpSpLocks/>
        </xdr:cNvGrpSpPr>
      </xdr:nvGrpSpPr>
      <xdr:grpSpPr>
        <a:xfrm>
          <a:off x="1676400" y="2524125"/>
          <a:ext cx="1285875" cy="1152525"/>
          <a:chOff x="176" y="265"/>
          <a:chExt cx="135" cy="121"/>
        </a:xfrm>
        <a:solidFill>
          <a:srgbClr val="FFFFFF"/>
        </a:solidFill>
      </xdr:grpSpPr>
      <xdr:sp>
        <xdr:nvSpPr>
          <xdr:cNvPr id="16" name="Line 69"/>
          <xdr:cNvSpPr>
            <a:spLocks/>
          </xdr:cNvSpPr>
        </xdr:nvSpPr>
        <xdr:spPr>
          <a:xfrm flipH="1" flipV="1">
            <a:off x="237" y="26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7" name="Line 29"/>
          <xdr:cNvSpPr>
            <a:spLocks/>
          </xdr:cNvSpPr>
        </xdr:nvSpPr>
        <xdr:spPr>
          <a:xfrm>
            <a:off x="238" y="352"/>
            <a:ext cx="7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8" name="Line 30"/>
          <xdr:cNvSpPr>
            <a:spLocks/>
          </xdr:cNvSpPr>
        </xdr:nvSpPr>
        <xdr:spPr>
          <a:xfrm flipH="1">
            <a:off x="176" y="324"/>
            <a:ext cx="5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9" name="Group 38"/>
          <xdr:cNvGrpSpPr>
            <a:grpSpLocks/>
          </xdr:cNvGrpSpPr>
        </xdr:nvGrpSpPr>
        <xdr:grpSpPr>
          <a:xfrm>
            <a:off x="187" y="331"/>
            <a:ext cx="22" cy="55"/>
            <a:chOff x="882" y="91"/>
            <a:chExt cx="87" cy="250"/>
          </a:xfrm>
          <a:solidFill>
            <a:srgbClr val="FFFFFF"/>
          </a:solidFill>
        </xdr:grpSpPr>
        <xdr:sp>
          <xdr:nvSpPr>
            <xdr:cNvPr id="20" name="Line 31"/>
            <xdr:cNvSpPr>
              <a:spLocks/>
            </xdr:cNvSpPr>
          </xdr:nvSpPr>
          <xdr:spPr>
            <a:xfrm flipH="1">
              <a:off x="882" y="219"/>
              <a:ext cx="43" cy="1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1" name="Line 32"/>
            <xdr:cNvSpPr>
              <a:spLocks/>
            </xdr:cNvSpPr>
          </xdr:nvSpPr>
          <xdr:spPr>
            <a:xfrm>
              <a:off x="924" y="219"/>
              <a:ext cx="42" cy="1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2" name="Line 33"/>
            <xdr:cNvSpPr>
              <a:spLocks/>
            </xdr:cNvSpPr>
          </xdr:nvSpPr>
          <xdr:spPr>
            <a:xfrm>
              <a:off x="888" y="339"/>
              <a:ext cx="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3" name="AutoShape 34"/>
            <xdr:cNvSpPr>
              <a:spLocks/>
            </xdr:cNvSpPr>
          </xdr:nvSpPr>
          <xdr:spPr>
            <a:xfrm rot="8942174">
              <a:off x="888" y="161"/>
              <a:ext cx="72" cy="71"/>
            </a:xfrm>
            <a:prstGeom prst="wedgeEllipseCallout">
              <a:avLst>
                <a:gd name="adj1" fmla="val -34888"/>
                <a:gd name="adj2" fmla="val 55444"/>
              </a:avLst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grpSp>
          <xdr:nvGrpSpPr>
            <xdr:cNvPr id="24" name="Group 37"/>
            <xdr:cNvGrpSpPr>
              <a:grpSpLocks/>
            </xdr:cNvGrpSpPr>
          </xdr:nvGrpSpPr>
          <xdr:grpSpPr>
            <a:xfrm>
              <a:off x="911" y="91"/>
              <a:ext cx="32" cy="58"/>
              <a:chOff x="911" y="86"/>
              <a:chExt cx="32" cy="58"/>
            </a:xfrm>
            <a:solidFill>
              <a:srgbClr val="FFFFFF"/>
            </a:solidFill>
          </xdr:grpSpPr>
          <xdr:sp>
            <xdr:nvSpPr>
              <xdr:cNvPr id="25" name="Line 35"/>
              <xdr:cNvSpPr>
                <a:spLocks/>
              </xdr:cNvSpPr>
            </xdr:nvSpPr>
            <xdr:spPr>
              <a:xfrm>
                <a:off x="925" y="86"/>
                <a:ext cx="0" cy="5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26" name="Line 36"/>
              <xdr:cNvSpPr>
                <a:spLocks/>
              </xdr:cNvSpPr>
            </xdr:nvSpPr>
            <xdr:spPr>
              <a:xfrm>
                <a:off x="911" y="103"/>
                <a:ext cx="32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</xdr:grpSp>
      <xdr:grpSp>
        <xdr:nvGrpSpPr>
          <xdr:cNvPr id="27" name="Group 39"/>
          <xdr:cNvGrpSpPr>
            <a:grpSpLocks/>
          </xdr:cNvGrpSpPr>
        </xdr:nvGrpSpPr>
        <xdr:grpSpPr>
          <a:xfrm>
            <a:off x="177" y="282"/>
            <a:ext cx="41" cy="33"/>
            <a:chOff x="185" y="624"/>
            <a:chExt cx="28" cy="24"/>
          </a:xfrm>
          <a:solidFill>
            <a:srgbClr val="FFFFFF"/>
          </a:solidFill>
        </xdr:grpSpPr>
        <xdr:grpSp>
          <xdr:nvGrpSpPr>
            <xdr:cNvPr id="28" name="Group 40"/>
            <xdr:cNvGrpSpPr>
              <a:grpSpLocks/>
            </xdr:cNvGrpSpPr>
          </xdr:nvGrpSpPr>
          <xdr:grpSpPr>
            <a:xfrm>
              <a:off x="185" y="627"/>
              <a:ext cx="21" cy="21"/>
              <a:chOff x="185" y="627"/>
              <a:chExt cx="21" cy="21"/>
            </a:xfrm>
            <a:solidFill>
              <a:srgbClr val="FFFFFF"/>
            </a:solidFill>
          </xdr:grpSpPr>
          <xdr:sp>
            <xdr:nvSpPr>
              <xdr:cNvPr id="29" name="Rectangle 41"/>
              <xdr:cNvSpPr>
                <a:spLocks/>
              </xdr:cNvSpPr>
            </xdr:nvSpPr>
            <xdr:spPr>
              <a:xfrm>
                <a:off x="188" y="638"/>
                <a:ext cx="15" cy="10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30" name="AutoShape 42"/>
              <xdr:cNvSpPr>
                <a:spLocks/>
              </xdr:cNvSpPr>
            </xdr:nvSpPr>
            <xdr:spPr>
              <a:xfrm>
                <a:off x="185" y="627"/>
                <a:ext cx="21" cy="11"/>
              </a:xfrm>
              <a:prstGeom prst="triangl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  <xdr:sp>
          <xdr:nvSpPr>
            <xdr:cNvPr id="31" name="Line 43"/>
            <xdr:cNvSpPr>
              <a:spLocks/>
            </xdr:cNvSpPr>
          </xdr:nvSpPr>
          <xdr:spPr>
            <a:xfrm flipV="1">
              <a:off x="196" y="624"/>
              <a:ext cx="13" cy="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32" name="Line 44"/>
            <xdr:cNvSpPr>
              <a:spLocks/>
            </xdr:cNvSpPr>
          </xdr:nvSpPr>
          <xdr:spPr>
            <a:xfrm flipV="1">
              <a:off x="206" y="631"/>
              <a:ext cx="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33" name="Line 45"/>
            <xdr:cNvSpPr>
              <a:spLocks/>
            </xdr:cNvSpPr>
          </xdr:nvSpPr>
          <xdr:spPr>
            <a:xfrm flipH="1" flipV="1">
              <a:off x="209" y="624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34" name="Line 46"/>
            <xdr:cNvSpPr>
              <a:spLocks/>
            </xdr:cNvSpPr>
          </xdr:nvSpPr>
          <xdr:spPr>
            <a:xfrm flipV="1">
              <a:off x="203" y="638"/>
              <a:ext cx="9" cy="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35" name="Line 47"/>
            <xdr:cNvSpPr>
              <a:spLocks/>
            </xdr:cNvSpPr>
          </xdr:nvSpPr>
          <xdr:spPr>
            <a:xfrm flipV="1">
              <a:off x="212" y="632"/>
              <a:ext cx="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390525</xdr:colOff>
      <xdr:row>14</xdr:row>
      <xdr:rowOff>180975</xdr:rowOff>
    </xdr:from>
    <xdr:to>
      <xdr:col>4</xdr:col>
      <xdr:colOff>9525</xdr:colOff>
      <xdr:row>18</xdr:row>
      <xdr:rowOff>142875</xdr:rowOff>
    </xdr:to>
    <xdr:grpSp>
      <xdr:nvGrpSpPr>
        <xdr:cNvPr id="36" name="Group 193"/>
        <xdr:cNvGrpSpPr>
          <a:grpSpLocks/>
        </xdr:cNvGrpSpPr>
      </xdr:nvGrpSpPr>
      <xdr:grpSpPr>
        <a:xfrm>
          <a:off x="1638300" y="4019550"/>
          <a:ext cx="628650" cy="1133475"/>
          <a:chOff x="172" y="421"/>
          <a:chExt cx="66" cy="119"/>
        </a:xfrm>
        <a:solidFill>
          <a:srgbClr val="FFFFFF"/>
        </a:solidFill>
      </xdr:grpSpPr>
      <xdr:sp>
        <xdr:nvSpPr>
          <xdr:cNvPr id="37" name="Line 69"/>
          <xdr:cNvSpPr>
            <a:spLocks/>
          </xdr:cNvSpPr>
        </xdr:nvSpPr>
        <xdr:spPr>
          <a:xfrm flipH="1" flipV="1">
            <a:off x="238" y="421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38" name="Group 49"/>
          <xdr:cNvGrpSpPr>
            <a:grpSpLocks/>
          </xdr:cNvGrpSpPr>
        </xdr:nvGrpSpPr>
        <xdr:grpSpPr>
          <a:xfrm>
            <a:off x="172" y="463"/>
            <a:ext cx="50" cy="47"/>
            <a:chOff x="446" y="566"/>
            <a:chExt cx="26" cy="29"/>
          </a:xfrm>
          <a:solidFill>
            <a:srgbClr val="FFFFFF"/>
          </a:solidFill>
        </xdr:grpSpPr>
        <xdr:pic>
          <xdr:nvPicPr>
            <xdr:cNvPr id="39" name="Picture 5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 flipH="1">
              <a:off x="446" y="566"/>
              <a:ext cx="26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0" name="TextBox 51"/>
            <xdr:cNvSpPr txBox="1">
              <a:spLocks noChangeArrowheads="1"/>
            </xdr:cNvSpPr>
          </xdr:nvSpPr>
          <xdr:spPr>
            <a:xfrm>
              <a:off x="461" y="573"/>
              <a:ext cx="9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Unicode MS"/>
                  <a:ea typeface="Arial Unicode MS"/>
                  <a:cs typeface="Arial Unicode MS"/>
                </a:rPr>
                <a:t>А</a:t>
              </a:r>
            </a:p>
          </xdr:txBody>
        </xdr:sp>
      </xdr:grpSp>
    </xdr:grpSp>
    <xdr:clientData/>
  </xdr:twoCellAnchor>
  <xdr:twoCellAnchor>
    <xdr:from>
      <xdr:col>4</xdr:col>
      <xdr:colOff>0</xdr:colOff>
      <xdr:row>19</xdr:row>
      <xdr:rowOff>171450</xdr:rowOff>
    </xdr:from>
    <xdr:to>
      <xdr:col>4</xdr:col>
      <xdr:colOff>504825</xdr:colOff>
      <xdr:row>23</xdr:row>
      <xdr:rowOff>133350</xdr:rowOff>
    </xdr:to>
    <xdr:grpSp>
      <xdr:nvGrpSpPr>
        <xdr:cNvPr id="41" name="Group 194"/>
        <xdr:cNvGrpSpPr>
          <a:grpSpLocks/>
        </xdr:cNvGrpSpPr>
      </xdr:nvGrpSpPr>
      <xdr:grpSpPr>
        <a:xfrm>
          <a:off x="2257425" y="5476875"/>
          <a:ext cx="504825" cy="1133475"/>
          <a:chOff x="237" y="575"/>
          <a:chExt cx="53" cy="119"/>
        </a:xfrm>
        <a:solidFill>
          <a:srgbClr val="FFFFFF"/>
        </a:solidFill>
      </xdr:grpSpPr>
      <xdr:sp>
        <xdr:nvSpPr>
          <xdr:cNvPr id="42" name="Line 69"/>
          <xdr:cNvSpPr>
            <a:spLocks/>
          </xdr:cNvSpPr>
        </xdr:nvSpPr>
        <xdr:spPr>
          <a:xfrm flipH="1" flipV="1">
            <a:off x="237" y="57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 flipV="1">
            <a:off x="239" y="583"/>
            <a:ext cx="51" cy="8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pic>
        <xdr:nvPicPr>
          <xdr:cNvPr id="44" name="Picture 107" descr="Светофор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9" y="647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209550</xdr:colOff>
      <xdr:row>24</xdr:row>
      <xdr:rowOff>161925</xdr:rowOff>
    </xdr:from>
    <xdr:to>
      <xdr:col>5</xdr:col>
      <xdr:colOff>209550</xdr:colOff>
      <xdr:row>28</xdr:row>
      <xdr:rowOff>123825</xdr:rowOff>
    </xdr:to>
    <xdr:grpSp>
      <xdr:nvGrpSpPr>
        <xdr:cNvPr id="45" name="Group 195"/>
        <xdr:cNvGrpSpPr>
          <a:grpSpLocks/>
        </xdr:cNvGrpSpPr>
      </xdr:nvGrpSpPr>
      <xdr:grpSpPr>
        <a:xfrm>
          <a:off x="1457325" y="6934200"/>
          <a:ext cx="1638300" cy="1133475"/>
          <a:chOff x="153" y="728"/>
          <a:chExt cx="172" cy="119"/>
        </a:xfrm>
        <a:solidFill>
          <a:srgbClr val="FFFFFF"/>
        </a:solidFill>
      </xdr:grpSpPr>
      <xdr:sp>
        <xdr:nvSpPr>
          <xdr:cNvPr id="46" name="Line 69"/>
          <xdr:cNvSpPr>
            <a:spLocks/>
          </xdr:cNvSpPr>
        </xdr:nvSpPr>
        <xdr:spPr>
          <a:xfrm flipH="1" flipV="1">
            <a:off x="237" y="728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pic>
        <xdr:nvPicPr>
          <xdr:cNvPr id="47" name="Picture 252" descr="Начало Заправочной Зоны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744"/>
            <a:ext cx="70" cy="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252" descr="Начало Заправочной Зоны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55" y="744"/>
            <a:ext cx="7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590550</xdr:colOff>
      <xdr:row>29</xdr:row>
      <xdr:rowOff>95250</xdr:rowOff>
    </xdr:from>
    <xdr:to>
      <xdr:col>5</xdr:col>
      <xdr:colOff>47625</xdr:colOff>
      <xdr:row>33</xdr:row>
      <xdr:rowOff>133350</xdr:rowOff>
    </xdr:to>
    <xdr:grpSp>
      <xdr:nvGrpSpPr>
        <xdr:cNvPr id="49" name="Group 108"/>
        <xdr:cNvGrpSpPr>
          <a:grpSpLocks/>
        </xdr:cNvGrpSpPr>
      </xdr:nvGrpSpPr>
      <xdr:grpSpPr>
        <a:xfrm>
          <a:off x="2238375" y="8334375"/>
          <a:ext cx="695325" cy="1209675"/>
          <a:chOff x="232" y="875"/>
          <a:chExt cx="73" cy="127"/>
        </a:xfrm>
        <a:solidFill>
          <a:srgbClr val="FFFFFF"/>
        </a:solidFill>
      </xdr:grpSpPr>
      <xdr:sp>
        <xdr:nvSpPr>
          <xdr:cNvPr id="50" name="Line 69"/>
          <xdr:cNvSpPr>
            <a:spLocks/>
          </xdr:cNvSpPr>
        </xdr:nvSpPr>
        <xdr:spPr>
          <a:xfrm flipH="1" flipV="1">
            <a:off x="232" y="87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51" name="Group 132"/>
          <xdr:cNvGrpSpPr>
            <a:grpSpLocks/>
          </xdr:cNvGrpSpPr>
        </xdr:nvGrpSpPr>
        <xdr:grpSpPr>
          <a:xfrm>
            <a:off x="251" y="971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52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3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4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76200</xdr:colOff>
      <xdr:row>29</xdr:row>
      <xdr:rowOff>57150</xdr:rowOff>
    </xdr:from>
    <xdr:to>
      <xdr:col>8</xdr:col>
      <xdr:colOff>323850</xdr:colOff>
      <xdr:row>31</xdr:row>
      <xdr:rowOff>238125</xdr:rowOff>
    </xdr:to>
    <xdr:grpSp>
      <xdr:nvGrpSpPr>
        <xdr:cNvPr id="55" name="Group 65"/>
        <xdr:cNvGrpSpPr>
          <a:grpSpLocks/>
        </xdr:cNvGrpSpPr>
      </xdr:nvGrpSpPr>
      <xdr:grpSpPr>
        <a:xfrm>
          <a:off x="3571875" y="8296275"/>
          <a:ext cx="1352550" cy="762000"/>
          <a:chOff x="373" y="110"/>
          <a:chExt cx="183" cy="47"/>
        </a:xfrm>
        <a:solidFill>
          <a:srgbClr val="FFFFFF"/>
        </a:solidFill>
      </xdr:grpSpPr>
      <xdr:grpSp>
        <xdr:nvGrpSpPr>
          <xdr:cNvPr id="56" name="Group 132"/>
          <xdr:cNvGrpSpPr>
            <a:grpSpLocks/>
          </xdr:cNvGrpSpPr>
        </xdr:nvGrpSpPr>
        <xdr:grpSpPr>
          <a:xfrm>
            <a:off x="373" y="110"/>
            <a:ext cx="183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57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8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9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60" name="TextBox 70"/>
          <xdr:cNvSpPr txBox="1">
            <a:spLocks noChangeArrowheads="1"/>
          </xdr:cNvSpPr>
        </xdr:nvSpPr>
        <xdr:spPr>
          <a:xfrm>
            <a:off x="388" y="116"/>
            <a:ext cx="152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Unicode MS"/>
                <a:ea typeface="Arial Unicode MS"/>
                <a:cs typeface="Arial Unicode MS"/>
              </a:rPr>
              <a:t>ПЕРЕСЛАВЛЬ-
ЗАЛЕССКИЙ</a:t>
            </a:r>
          </a:p>
        </xdr:txBody>
      </xdr:sp>
    </xdr:grpSp>
    <xdr:clientData/>
  </xdr:twoCellAnchor>
  <xdr:twoCellAnchor>
    <xdr:from>
      <xdr:col>2</xdr:col>
      <xdr:colOff>152400</xdr:colOff>
      <xdr:row>34</xdr:row>
      <xdr:rowOff>152400</xdr:rowOff>
    </xdr:from>
    <xdr:to>
      <xdr:col>4</xdr:col>
      <xdr:colOff>581025</xdr:colOff>
      <xdr:row>38</xdr:row>
      <xdr:rowOff>142875</xdr:rowOff>
    </xdr:to>
    <xdr:grpSp>
      <xdr:nvGrpSpPr>
        <xdr:cNvPr id="61" name="Group 196"/>
        <xdr:cNvGrpSpPr>
          <a:grpSpLocks/>
        </xdr:cNvGrpSpPr>
      </xdr:nvGrpSpPr>
      <xdr:grpSpPr>
        <a:xfrm>
          <a:off x="1400175" y="9858375"/>
          <a:ext cx="1438275" cy="1162050"/>
          <a:chOff x="147" y="1035"/>
          <a:chExt cx="151" cy="122"/>
        </a:xfrm>
        <a:solidFill>
          <a:srgbClr val="FFFFFF"/>
        </a:solidFill>
      </xdr:grpSpPr>
      <xdr:sp>
        <xdr:nvSpPr>
          <xdr:cNvPr id="62" name="Line 69"/>
          <xdr:cNvSpPr>
            <a:spLocks/>
          </xdr:cNvSpPr>
        </xdr:nvSpPr>
        <xdr:spPr>
          <a:xfrm flipH="1" flipV="1">
            <a:off x="234" y="103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63" name="Line 72"/>
          <xdr:cNvSpPr>
            <a:spLocks/>
          </xdr:cNvSpPr>
        </xdr:nvSpPr>
        <xdr:spPr>
          <a:xfrm flipH="1">
            <a:off x="147" y="1084"/>
            <a:ext cx="8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64" name="Group 132"/>
          <xdr:cNvGrpSpPr>
            <a:grpSpLocks/>
          </xdr:cNvGrpSpPr>
        </xdr:nvGrpSpPr>
        <xdr:grpSpPr>
          <a:xfrm>
            <a:off x="244" y="1110"/>
            <a:ext cx="54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65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6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7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152400</xdr:colOff>
      <xdr:row>34</xdr:row>
      <xdr:rowOff>57150</xdr:rowOff>
    </xdr:from>
    <xdr:to>
      <xdr:col>9</xdr:col>
      <xdr:colOff>495300</xdr:colOff>
      <xdr:row>38</xdr:row>
      <xdr:rowOff>247650</xdr:rowOff>
    </xdr:to>
    <xdr:grpSp>
      <xdr:nvGrpSpPr>
        <xdr:cNvPr id="68" name="Group 92"/>
        <xdr:cNvGrpSpPr>
          <a:grpSpLocks/>
        </xdr:cNvGrpSpPr>
      </xdr:nvGrpSpPr>
      <xdr:grpSpPr>
        <a:xfrm>
          <a:off x="3648075" y="9763125"/>
          <a:ext cx="1838325" cy="1362075"/>
          <a:chOff x="380" y="1025"/>
          <a:chExt cx="193" cy="143"/>
        </a:xfrm>
        <a:solidFill>
          <a:srgbClr val="FFFFFF"/>
        </a:solidFill>
      </xdr:grpSpPr>
      <xdr:grpSp>
        <xdr:nvGrpSpPr>
          <xdr:cNvPr id="69" name="Group 90"/>
          <xdr:cNvGrpSpPr>
            <a:grpSpLocks/>
          </xdr:cNvGrpSpPr>
        </xdr:nvGrpSpPr>
        <xdr:grpSpPr>
          <a:xfrm>
            <a:off x="380" y="1025"/>
            <a:ext cx="168" cy="143"/>
            <a:chOff x="380" y="1025"/>
            <a:chExt cx="168" cy="143"/>
          </a:xfrm>
          <a:solidFill>
            <a:srgbClr val="FFFFFF"/>
          </a:solidFill>
        </xdr:grpSpPr>
        <xdr:grpSp>
          <xdr:nvGrpSpPr>
            <xdr:cNvPr id="70" name="Group 88"/>
            <xdr:cNvGrpSpPr>
              <a:grpSpLocks/>
            </xdr:cNvGrpSpPr>
          </xdr:nvGrpSpPr>
          <xdr:grpSpPr>
            <a:xfrm>
              <a:off x="380" y="1025"/>
              <a:ext cx="168" cy="143"/>
              <a:chOff x="380" y="1025"/>
              <a:chExt cx="168" cy="143"/>
            </a:xfrm>
            <a:solidFill>
              <a:srgbClr val="FFFFFF"/>
            </a:solidFill>
          </xdr:grpSpPr>
          <xdr:grpSp>
            <xdr:nvGrpSpPr>
              <xdr:cNvPr id="71" name="Group 132"/>
              <xdr:cNvGrpSpPr>
                <a:grpSpLocks/>
              </xdr:cNvGrpSpPr>
            </xdr:nvGrpSpPr>
            <xdr:grpSpPr>
              <a:xfrm>
                <a:off x="380" y="1025"/>
                <a:ext cx="168" cy="143"/>
                <a:chOff x="374" y="104"/>
                <a:chExt cx="54" cy="36"/>
              </a:xfrm>
              <a:solidFill>
                <a:srgbClr val="FFFFFF"/>
              </a:solidFill>
            </xdr:grpSpPr>
            <xdr:sp>
              <xdr:nvSpPr>
                <xdr:cNvPr id="72" name="Rectangle 133"/>
                <xdr:cNvSpPr>
                  <a:spLocks/>
                </xdr:cNvSpPr>
              </xdr:nvSpPr>
              <xdr:spPr>
                <a:xfrm>
                  <a:off x="382" y="118"/>
                  <a:ext cx="4" cy="22"/>
                </a:xfrm>
                <a:prstGeom prst="rect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Unicode MS"/>
                      <a:ea typeface="Arial Unicode MS"/>
                      <a:cs typeface="Arial Unicode MS"/>
                    </a:rPr>
                    <a:t/>
                  </a:r>
                </a:p>
              </xdr:txBody>
            </xdr:sp>
            <xdr:sp>
              <xdr:nvSpPr>
                <xdr:cNvPr id="73" name="Rectangle 134"/>
                <xdr:cNvSpPr>
                  <a:spLocks/>
                </xdr:cNvSpPr>
              </xdr:nvSpPr>
              <xdr:spPr>
                <a:xfrm>
                  <a:off x="416" y="118"/>
                  <a:ext cx="4" cy="22"/>
                </a:xfrm>
                <a:prstGeom prst="rect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Unicode MS"/>
                      <a:ea typeface="Arial Unicode MS"/>
                      <a:cs typeface="Arial Unicode MS"/>
                    </a:rPr>
                    <a:t/>
                  </a:r>
                </a:p>
              </xdr:txBody>
            </xdr:sp>
            <xdr:sp>
              <xdr:nvSpPr>
                <xdr:cNvPr id="74" name="AutoShape 135"/>
                <xdr:cNvSpPr>
                  <a:spLocks/>
                </xdr:cNvSpPr>
              </xdr:nvSpPr>
              <xdr:spPr>
                <a:xfrm>
                  <a:off x="374" y="104"/>
                  <a:ext cx="54" cy="27"/>
                </a:xfrm>
                <a:prstGeom prst="roundRect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Unicode MS"/>
                      <a:ea typeface="Arial Unicode MS"/>
                      <a:cs typeface="Arial Unicode MS"/>
                    </a:rPr>
                    <a:t/>
                  </a:r>
                </a:p>
              </xdr:txBody>
            </xdr:sp>
          </xdr:grpSp>
          <xdr:grpSp>
            <xdr:nvGrpSpPr>
              <xdr:cNvPr id="75" name="Group 87"/>
              <xdr:cNvGrpSpPr>
                <a:grpSpLocks/>
              </xdr:cNvGrpSpPr>
            </xdr:nvGrpSpPr>
            <xdr:grpSpPr>
              <a:xfrm>
                <a:off x="412" y="1029"/>
                <a:ext cx="125" cy="51"/>
                <a:chOff x="826" y="1063"/>
                <a:chExt cx="141" cy="77"/>
              </a:xfrm>
              <a:solidFill>
                <a:srgbClr val="FFFFFF"/>
              </a:solidFill>
            </xdr:grpSpPr>
            <xdr:sp>
              <xdr:nvSpPr>
                <xdr:cNvPr id="76" name="AutoShape 135"/>
                <xdr:cNvSpPr>
                  <a:spLocks/>
                </xdr:cNvSpPr>
              </xdr:nvSpPr>
              <xdr:spPr>
                <a:xfrm>
                  <a:off x="826" y="1063"/>
                  <a:ext cx="141" cy="77"/>
                </a:xfrm>
                <a:prstGeom prst="roundRect">
                  <a:avLst/>
                </a:prstGeom>
                <a:solidFill>
                  <a:srgbClr val="333333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Unicode MS"/>
                      <a:ea typeface="Arial Unicode MS"/>
                      <a:cs typeface="Arial Unicode MS"/>
                    </a:rPr>
                    <a:t/>
                  </a:r>
                </a:p>
              </xdr:txBody>
            </xdr:sp>
            <xdr:sp>
              <xdr:nvSpPr>
                <xdr:cNvPr id="77" name="TextBox 85"/>
                <xdr:cNvSpPr txBox="1">
                  <a:spLocks noChangeArrowheads="1"/>
                </xdr:cNvSpPr>
              </xdr:nvSpPr>
              <xdr:spPr>
                <a:xfrm>
                  <a:off x="833" y="1074"/>
                  <a:ext cx="126" cy="57"/>
                </a:xfrm>
                <a:prstGeom prst="rect">
                  <a:avLst/>
                </a:prstGeom>
                <a:solidFill>
                  <a:srgbClr val="333333"/>
                </a:solidFill>
                <a:ln w="19050" cmpd="sng">
                  <a:noFill/>
                </a:ln>
              </xdr:spPr>
              <xdr:txBody>
                <a:bodyPr vertOverflow="clip" wrap="square" anchor="ctr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FFFF"/>
                      </a:solidFill>
                      <a:latin typeface="Arial Unicode MS"/>
                      <a:ea typeface="Arial Unicode MS"/>
                      <a:cs typeface="Arial Unicode MS"/>
                    </a:rPr>
                    <a:t>БОТИК ПЕТРА I
PETER I BOAT    3</a:t>
                  </a:r>
                </a:p>
              </xdr:txBody>
            </xdr:sp>
          </xdr:grpSp>
        </xdr:grpSp>
        <xdr:sp>
          <xdr:nvSpPr>
            <xdr:cNvPr id="78" name="Line 89"/>
            <xdr:cNvSpPr>
              <a:spLocks/>
            </xdr:cNvSpPr>
          </xdr:nvSpPr>
          <xdr:spPr>
            <a:xfrm flipH="1">
              <a:off x="385" y="1091"/>
              <a:ext cx="28" cy="1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79" name="TextBox 91"/>
          <xdr:cNvSpPr txBox="1">
            <a:spLocks noChangeArrowheads="1"/>
          </xdr:cNvSpPr>
        </xdr:nvSpPr>
        <xdr:spPr>
          <a:xfrm>
            <a:off x="479" y="1109"/>
            <a:ext cx="94" cy="48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 Unicode MS"/>
                <a:ea typeface="Arial Unicode MS"/>
                <a:cs typeface="Arial Unicode MS"/>
              </a:rPr>
              <a:t>N. 56 43,246'
E. 38 49,948'</a:t>
            </a:r>
          </a:p>
        </xdr:txBody>
      </xdr:sp>
    </xdr:grpSp>
    <xdr:clientData/>
  </xdr:twoCellAnchor>
  <xdr:twoCellAnchor>
    <xdr:from>
      <xdr:col>3</xdr:col>
      <xdr:colOff>419100</xdr:colOff>
      <xdr:row>39</xdr:row>
      <xdr:rowOff>123825</xdr:rowOff>
    </xdr:from>
    <xdr:to>
      <xdr:col>4</xdr:col>
      <xdr:colOff>542925</xdr:colOff>
      <xdr:row>43</xdr:row>
      <xdr:rowOff>85725</xdr:rowOff>
    </xdr:to>
    <xdr:grpSp>
      <xdr:nvGrpSpPr>
        <xdr:cNvPr id="80" name="Group 198"/>
        <xdr:cNvGrpSpPr>
          <a:grpSpLocks/>
        </xdr:cNvGrpSpPr>
      </xdr:nvGrpSpPr>
      <xdr:grpSpPr>
        <a:xfrm>
          <a:off x="2066925" y="11296650"/>
          <a:ext cx="733425" cy="1133475"/>
          <a:chOff x="217" y="1186"/>
          <a:chExt cx="77" cy="119"/>
        </a:xfrm>
        <a:solidFill>
          <a:srgbClr val="FFFFFF"/>
        </a:solidFill>
      </xdr:grpSpPr>
      <xdr:sp>
        <xdr:nvSpPr>
          <xdr:cNvPr id="81" name="Line 69"/>
          <xdr:cNvSpPr>
            <a:spLocks/>
          </xdr:cNvSpPr>
        </xdr:nvSpPr>
        <xdr:spPr>
          <a:xfrm flipH="1" flipV="1">
            <a:off x="294" y="1186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82" name="Group 95"/>
          <xdr:cNvGrpSpPr>
            <a:grpSpLocks/>
          </xdr:cNvGrpSpPr>
        </xdr:nvGrpSpPr>
        <xdr:grpSpPr>
          <a:xfrm>
            <a:off x="217" y="1267"/>
            <a:ext cx="54" cy="36"/>
            <a:chOff x="374" y="170"/>
            <a:chExt cx="54" cy="36"/>
          </a:xfrm>
          <a:solidFill>
            <a:srgbClr val="FFFFFF"/>
          </a:solidFill>
        </xdr:grpSpPr>
        <xdr:grpSp>
          <xdr:nvGrpSpPr>
            <xdr:cNvPr id="83" name="Group 96"/>
            <xdr:cNvGrpSpPr>
              <a:grpSpLocks/>
            </xdr:cNvGrpSpPr>
          </xdr:nvGrpSpPr>
          <xdr:grpSpPr>
            <a:xfrm>
              <a:off x="374" y="170"/>
              <a:ext cx="54" cy="36"/>
              <a:chOff x="374" y="104"/>
              <a:chExt cx="54" cy="36"/>
            </a:xfrm>
            <a:solidFill>
              <a:srgbClr val="FFFFFF"/>
            </a:solidFill>
          </xdr:grpSpPr>
          <xdr:sp>
            <xdr:nvSpPr>
              <xdr:cNvPr id="84" name="Rectangle 97"/>
              <xdr:cNvSpPr>
                <a:spLocks/>
              </xdr:cNvSpPr>
            </xdr:nvSpPr>
            <xdr:spPr>
              <a:xfrm>
                <a:off x="382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85" name="Rectangle 98"/>
              <xdr:cNvSpPr>
                <a:spLocks/>
              </xdr:cNvSpPr>
            </xdr:nvSpPr>
            <xdr:spPr>
              <a:xfrm>
                <a:off x="416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86" name="Rectangle 99"/>
              <xdr:cNvSpPr>
                <a:spLocks/>
              </xdr:cNvSpPr>
            </xdr:nvSpPr>
            <xdr:spPr>
              <a:xfrm>
                <a:off x="374" y="104"/>
                <a:ext cx="54" cy="27"/>
              </a:xfrm>
              <a:prstGeom prst="round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  <xdr:sp>
          <xdr:nvSpPr>
            <xdr:cNvPr id="87" name="Line 100"/>
            <xdr:cNvSpPr>
              <a:spLocks/>
            </xdr:cNvSpPr>
          </xdr:nvSpPr>
          <xdr:spPr>
            <a:xfrm flipV="1">
              <a:off x="382" y="170"/>
              <a:ext cx="37" cy="27"/>
            </a:xfrm>
            <a:prstGeom prst="line">
              <a:avLst/>
            </a:prstGeom>
            <a:noFill/>
            <a:ln w="2857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76200</xdr:colOff>
      <xdr:row>40</xdr:row>
      <xdr:rowOff>57150</xdr:rowOff>
    </xdr:from>
    <xdr:to>
      <xdr:col>8</xdr:col>
      <xdr:colOff>323850</xdr:colOff>
      <xdr:row>42</xdr:row>
      <xdr:rowOff>228600</xdr:rowOff>
    </xdr:to>
    <xdr:grpSp>
      <xdr:nvGrpSpPr>
        <xdr:cNvPr id="88" name="Group 197"/>
        <xdr:cNvGrpSpPr>
          <a:grpSpLocks/>
        </xdr:cNvGrpSpPr>
      </xdr:nvGrpSpPr>
      <xdr:grpSpPr>
        <a:xfrm>
          <a:off x="3571875" y="11515725"/>
          <a:ext cx="1352550" cy="762000"/>
          <a:chOff x="375" y="1209"/>
          <a:chExt cx="142" cy="80"/>
        </a:xfrm>
        <a:solidFill>
          <a:srgbClr val="FFFFFF"/>
        </a:solidFill>
      </xdr:grpSpPr>
      <xdr:grpSp>
        <xdr:nvGrpSpPr>
          <xdr:cNvPr id="89" name="Group 101"/>
          <xdr:cNvGrpSpPr>
            <a:grpSpLocks/>
          </xdr:cNvGrpSpPr>
        </xdr:nvGrpSpPr>
        <xdr:grpSpPr>
          <a:xfrm>
            <a:off x="375" y="1209"/>
            <a:ext cx="142" cy="80"/>
            <a:chOff x="373" y="110"/>
            <a:chExt cx="183" cy="47"/>
          </a:xfrm>
          <a:solidFill>
            <a:srgbClr val="FFFFFF"/>
          </a:solidFill>
        </xdr:grpSpPr>
        <xdr:grpSp>
          <xdr:nvGrpSpPr>
            <xdr:cNvPr id="90" name="Group 132"/>
            <xdr:cNvGrpSpPr>
              <a:grpSpLocks/>
            </xdr:cNvGrpSpPr>
          </xdr:nvGrpSpPr>
          <xdr:grpSpPr>
            <a:xfrm>
              <a:off x="373" y="110"/>
              <a:ext cx="183" cy="47"/>
              <a:chOff x="374" y="104"/>
              <a:chExt cx="54" cy="36"/>
            </a:xfrm>
            <a:solidFill>
              <a:srgbClr val="FFFFFF"/>
            </a:solidFill>
          </xdr:grpSpPr>
          <xdr:sp>
            <xdr:nvSpPr>
              <xdr:cNvPr id="91" name="Rectangle 133"/>
              <xdr:cNvSpPr>
                <a:spLocks/>
              </xdr:cNvSpPr>
            </xdr:nvSpPr>
            <xdr:spPr>
              <a:xfrm>
                <a:off x="382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92" name="Rectangle 134"/>
              <xdr:cNvSpPr>
                <a:spLocks/>
              </xdr:cNvSpPr>
            </xdr:nvSpPr>
            <xdr:spPr>
              <a:xfrm>
                <a:off x="416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93" name="AutoShape 135"/>
              <xdr:cNvSpPr>
                <a:spLocks/>
              </xdr:cNvSpPr>
            </xdr:nvSpPr>
            <xdr:spPr>
              <a:xfrm>
                <a:off x="374" y="104"/>
                <a:ext cx="54" cy="27"/>
              </a:xfrm>
              <a:prstGeom prst="round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  <xdr:sp>
          <xdr:nvSpPr>
            <xdr:cNvPr id="94" name="TextBox 106"/>
            <xdr:cNvSpPr txBox="1">
              <a:spLocks noChangeArrowheads="1"/>
            </xdr:cNvSpPr>
          </xdr:nvSpPr>
          <xdr:spPr>
            <a:xfrm>
              <a:off x="388" y="116"/>
              <a:ext cx="152" cy="21"/>
            </a:xfrm>
            <a:prstGeom prst="rect">
              <a:avLst/>
            </a:prstGeom>
            <a:solidFill>
              <a:srgbClr val="FFFFFF"/>
            </a:solidFill>
            <a:ln w="1905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latin typeface="Arial Unicode MS"/>
                  <a:ea typeface="Arial Unicode MS"/>
                  <a:cs typeface="Arial Unicode MS"/>
                </a:rPr>
                <a:t>ПЕРЕСЛАВЛЬ-
ЗАЛЕССКИЙ</a:t>
              </a:r>
            </a:p>
          </xdr:txBody>
        </xdr:sp>
      </xdr:grpSp>
      <xdr:sp>
        <xdr:nvSpPr>
          <xdr:cNvPr id="95" name="Line 107"/>
          <xdr:cNvSpPr>
            <a:spLocks/>
          </xdr:cNvSpPr>
        </xdr:nvSpPr>
        <xdr:spPr>
          <a:xfrm flipV="1">
            <a:off x="377" y="1215"/>
            <a:ext cx="133" cy="47"/>
          </a:xfrm>
          <a:prstGeom prst="line">
            <a:avLst/>
          </a:prstGeom>
          <a:noFill/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3</xdr:col>
      <xdr:colOff>600075</xdr:colOff>
      <xdr:row>44</xdr:row>
      <xdr:rowOff>123825</xdr:rowOff>
    </xdr:from>
    <xdr:to>
      <xdr:col>5</xdr:col>
      <xdr:colOff>57150</xdr:colOff>
      <xdr:row>48</xdr:row>
      <xdr:rowOff>161925</xdr:rowOff>
    </xdr:to>
    <xdr:grpSp>
      <xdr:nvGrpSpPr>
        <xdr:cNvPr id="96" name="Group 109"/>
        <xdr:cNvGrpSpPr>
          <a:grpSpLocks/>
        </xdr:cNvGrpSpPr>
      </xdr:nvGrpSpPr>
      <xdr:grpSpPr>
        <a:xfrm>
          <a:off x="2247900" y="12763500"/>
          <a:ext cx="695325" cy="1209675"/>
          <a:chOff x="232" y="875"/>
          <a:chExt cx="73" cy="127"/>
        </a:xfrm>
        <a:solidFill>
          <a:srgbClr val="FFFFFF"/>
        </a:solidFill>
      </xdr:grpSpPr>
      <xdr:sp>
        <xdr:nvSpPr>
          <xdr:cNvPr id="97" name="Line 69"/>
          <xdr:cNvSpPr>
            <a:spLocks/>
          </xdr:cNvSpPr>
        </xdr:nvSpPr>
        <xdr:spPr>
          <a:xfrm flipH="1" flipV="1">
            <a:off x="232" y="87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98" name="Group 132"/>
          <xdr:cNvGrpSpPr>
            <a:grpSpLocks/>
          </xdr:cNvGrpSpPr>
        </xdr:nvGrpSpPr>
        <xdr:grpSpPr>
          <a:xfrm>
            <a:off x="251" y="971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99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0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1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57150</xdr:colOff>
      <xdr:row>44</xdr:row>
      <xdr:rowOff>95250</xdr:rowOff>
    </xdr:from>
    <xdr:to>
      <xdr:col>8</xdr:col>
      <xdr:colOff>304800</xdr:colOff>
      <xdr:row>46</xdr:row>
      <xdr:rowOff>276225</xdr:rowOff>
    </xdr:to>
    <xdr:grpSp>
      <xdr:nvGrpSpPr>
        <xdr:cNvPr id="102" name="Group 115"/>
        <xdr:cNvGrpSpPr>
          <a:grpSpLocks/>
        </xdr:cNvGrpSpPr>
      </xdr:nvGrpSpPr>
      <xdr:grpSpPr>
        <a:xfrm>
          <a:off x="3552825" y="12734925"/>
          <a:ext cx="1352550" cy="762000"/>
          <a:chOff x="373" y="110"/>
          <a:chExt cx="183" cy="47"/>
        </a:xfrm>
        <a:solidFill>
          <a:srgbClr val="FFFFFF"/>
        </a:solidFill>
      </xdr:grpSpPr>
      <xdr:grpSp>
        <xdr:nvGrpSpPr>
          <xdr:cNvPr id="103" name="Group 132"/>
          <xdr:cNvGrpSpPr>
            <a:grpSpLocks/>
          </xdr:cNvGrpSpPr>
        </xdr:nvGrpSpPr>
        <xdr:grpSpPr>
          <a:xfrm>
            <a:off x="373" y="110"/>
            <a:ext cx="183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04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5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6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07" name="TextBox 120"/>
          <xdr:cNvSpPr txBox="1">
            <a:spLocks noChangeArrowheads="1"/>
          </xdr:cNvSpPr>
        </xdr:nvSpPr>
        <xdr:spPr>
          <a:xfrm>
            <a:off x="388" y="116"/>
            <a:ext cx="152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Unicode MS"/>
                <a:ea typeface="Arial Unicode MS"/>
                <a:cs typeface="Arial Unicode MS"/>
              </a:rPr>
              <a:t>ВЕСЬКОВО</a:t>
            </a:r>
          </a:p>
        </xdr:txBody>
      </xdr:sp>
    </xdr:grpSp>
    <xdr:clientData/>
  </xdr:twoCellAnchor>
  <xdr:twoCellAnchor>
    <xdr:from>
      <xdr:col>3</xdr:col>
      <xdr:colOff>590550</xdr:colOff>
      <xdr:row>49</xdr:row>
      <xdr:rowOff>114300</xdr:rowOff>
    </xdr:from>
    <xdr:to>
      <xdr:col>5</xdr:col>
      <xdr:colOff>47625</xdr:colOff>
      <xdr:row>53</xdr:row>
      <xdr:rowOff>152400</xdr:rowOff>
    </xdr:to>
    <xdr:grpSp>
      <xdr:nvGrpSpPr>
        <xdr:cNvPr id="108" name="Group 199"/>
        <xdr:cNvGrpSpPr>
          <a:grpSpLocks/>
        </xdr:cNvGrpSpPr>
      </xdr:nvGrpSpPr>
      <xdr:grpSpPr>
        <a:xfrm>
          <a:off x="2238375" y="14220825"/>
          <a:ext cx="695325" cy="1209675"/>
          <a:chOff x="235" y="1493"/>
          <a:chExt cx="73" cy="127"/>
        </a:xfrm>
        <a:solidFill>
          <a:srgbClr val="FFFFFF"/>
        </a:solidFill>
      </xdr:grpSpPr>
      <xdr:sp>
        <xdr:nvSpPr>
          <xdr:cNvPr id="109" name="Line 69"/>
          <xdr:cNvSpPr>
            <a:spLocks/>
          </xdr:cNvSpPr>
        </xdr:nvSpPr>
        <xdr:spPr>
          <a:xfrm flipH="1" flipV="1">
            <a:off x="235" y="1493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10" name="Group 132"/>
          <xdr:cNvGrpSpPr>
            <a:grpSpLocks/>
          </xdr:cNvGrpSpPr>
        </xdr:nvGrpSpPr>
        <xdr:grpSpPr>
          <a:xfrm>
            <a:off x="254" y="1589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11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2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3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76200</xdr:colOff>
      <xdr:row>50</xdr:row>
      <xdr:rowOff>57150</xdr:rowOff>
    </xdr:from>
    <xdr:to>
      <xdr:col>8</xdr:col>
      <xdr:colOff>323850</xdr:colOff>
      <xdr:row>52</xdr:row>
      <xdr:rowOff>228600</xdr:rowOff>
    </xdr:to>
    <xdr:grpSp>
      <xdr:nvGrpSpPr>
        <xdr:cNvPr id="114" name="Group 127"/>
        <xdr:cNvGrpSpPr>
          <a:grpSpLocks/>
        </xdr:cNvGrpSpPr>
      </xdr:nvGrpSpPr>
      <xdr:grpSpPr>
        <a:xfrm>
          <a:off x="3571875" y="14449425"/>
          <a:ext cx="1352550" cy="762000"/>
          <a:chOff x="373" y="110"/>
          <a:chExt cx="183" cy="47"/>
        </a:xfrm>
        <a:solidFill>
          <a:srgbClr val="FFFFFF"/>
        </a:solidFill>
      </xdr:grpSpPr>
      <xdr:grpSp>
        <xdr:nvGrpSpPr>
          <xdr:cNvPr id="115" name="Group 132"/>
          <xdr:cNvGrpSpPr>
            <a:grpSpLocks/>
          </xdr:cNvGrpSpPr>
        </xdr:nvGrpSpPr>
        <xdr:grpSpPr>
          <a:xfrm>
            <a:off x="373" y="110"/>
            <a:ext cx="183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16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7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8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19" name="TextBox 132"/>
          <xdr:cNvSpPr txBox="1">
            <a:spLocks noChangeArrowheads="1"/>
          </xdr:cNvSpPr>
        </xdr:nvSpPr>
        <xdr:spPr>
          <a:xfrm>
            <a:off x="388" y="116"/>
            <a:ext cx="152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Unicode MS"/>
                <a:ea typeface="Arial Unicode MS"/>
                <a:cs typeface="Arial Unicode MS"/>
              </a:rPr>
              <a:t>КУПАНСКОЕ</a:t>
            </a:r>
          </a:p>
        </xdr:txBody>
      </xdr:sp>
    </xdr:grpSp>
    <xdr:clientData/>
  </xdr:twoCellAnchor>
  <xdr:twoCellAnchor>
    <xdr:from>
      <xdr:col>3</xdr:col>
      <xdr:colOff>590550</xdr:colOff>
      <xdr:row>54</xdr:row>
      <xdr:rowOff>114300</xdr:rowOff>
    </xdr:from>
    <xdr:to>
      <xdr:col>5</xdr:col>
      <xdr:colOff>47625</xdr:colOff>
      <xdr:row>58</xdr:row>
      <xdr:rowOff>152400</xdr:rowOff>
    </xdr:to>
    <xdr:grpSp>
      <xdr:nvGrpSpPr>
        <xdr:cNvPr id="120" name="Group 133"/>
        <xdr:cNvGrpSpPr>
          <a:grpSpLocks/>
        </xdr:cNvGrpSpPr>
      </xdr:nvGrpSpPr>
      <xdr:grpSpPr>
        <a:xfrm>
          <a:off x="2238375" y="15687675"/>
          <a:ext cx="695325" cy="1209675"/>
          <a:chOff x="232" y="875"/>
          <a:chExt cx="73" cy="127"/>
        </a:xfrm>
        <a:solidFill>
          <a:srgbClr val="FFFFFF"/>
        </a:solidFill>
      </xdr:grpSpPr>
      <xdr:sp>
        <xdr:nvSpPr>
          <xdr:cNvPr id="121" name="Line 69"/>
          <xdr:cNvSpPr>
            <a:spLocks/>
          </xdr:cNvSpPr>
        </xdr:nvSpPr>
        <xdr:spPr>
          <a:xfrm flipH="1" flipV="1">
            <a:off x="232" y="87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22" name="Group 132"/>
          <xdr:cNvGrpSpPr>
            <a:grpSpLocks/>
          </xdr:cNvGrpSpPr>
        </xdr:nvGrpSpPr>
        <xdr:grpSpPr>
          <a:xfrm>
            <a:off x="251" y="971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23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24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25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76200</xdr:colOff>
      <xdr:row>55</xdr:row>
      <xdr:rowOff>57150</xdr:rowOff>
    </xdr:from>
    <xdr:to>
      <xdr:col>8</xdr:col>
      <xdr:colOff>323850</xdr:colOff>
      <xdr:row>57</xdr:row>
      <xdr:rowOff>228600</xdr:rowOff>
    </xdr:to>
    <xdr:grpSp>
      <xdr:nvGrpSpPr>
        <xdr:cNvPr id="126" name="Group 139"/>
        <xdr:cNvGrpSpPr>
          <a:grpSpLocks/>
        </xdr:cNvGrpSpPr>
      </xdr:nvGrpSpPr>
      <xdr:grpSpPr>
        <a:xfrm>
          <a:off x="3571875" y="15916275"/>
          <a:ext cx="1352550" cy="762000"/>
          <a:chOff x="373" y="110"/>
          <a:chExt cx="183" cy="47"/>
        </a:xfrm>
        <a:solidFill>
          <a:srgbClr val="FFFFFF"/>
        </a:solidFill>
      </xdr:grpSpPr>
      <xdr:grpSp>
        <xdr:nvGrpSpPr>
          <xdr:cNvPr id="127" name="Group 132"/>
          <xdr:cNvGrpSpPr>
            <a:grpSpLocks/>
          </xdr:cNvGrpSpPr>
        </xdr:nvGrpSpPr>
        <xdr:grpSpPr>
          <a:xfrm>
            <a:off x="373" y="110"/>
            <a:ext cx="183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28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29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30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31" name="TextBox 144"/>
          <xdr:cNvSpPr txBox="1">
            <a:spLocks noChangeArrowheads="1"/>
          </xdr:cNvSpPr>
        </xdr:nvSpPr>
        <xdr:spPr>
          <a:xfrm>
            <a:off x="388" y="116"/>
            <a:ext cx="152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Unicode MS"/>
                <a:ea typeface="Arial Unicode MS"/>
                <a:cs typeface="Arial Unicode MS"/>
              </a:rPr>
              <a:t>КОПНИНО</a:t>
            </a:r>
          </a:p>
        </xdr:txBody>
      </xdr:sp>
    </xdr:grpSp>
    <xdr:clientData/>
  </xdr:twoCellAnchor>
  <xdr:twoCellAnchor>
    <xdr:from>
      <xdr:col>3</xdr:col>
      <xdr:colOff>85725</xdr:colOff>
      <xdr:row>59</xdr:row>
      <xdr:rowOff>161925</xdr:rowOff>
    </xdr:from>
    <xdr:to>
      <xdr:col>5</xdr:col>
      <xdr:colOff>133350</xdr:colOff>
      <xdr:row>63</xdr:row>
      <xdr:rowOff>9525</xdr:rowOff>
    </xdr:to>
    <xdr:grpSp>
      <xdr:nvGrpSpPr>
        <xdr:cNvPr id="132" name="Group 204"/>
        <xdr:cNvGrpSpPr>
          <a:grpSpLocks/>
        </xdr:cNvGrpSpPr>
      </xdr:nvGrpSpPr>
      <xdr:grpSpPr>
        <a:xfrm>
          <a:off x="1733550" y="17202150"/>
          <a:ext cx="1285875" cy="1019175"/>
          <a:chOff x="182" y="1806"/>
          <a:chExt cx="135" cy="107"/>
        </a:xfrm>
        <a:solidFill>
          <a:srgbClr val="FFFFFF"/>
        </a:solidFill>
      </xdr:grpSpPr>
      <xdr:sp>
        <xdr:nvSpPr>
          <xdr:cNvPr id="133" name="Line 277"/>
          <xdr:cNvSpPr>
            <a:spLocks/>
          </xdr:cNvSpPr>
        </xdr:nvSpPr>
        <xdr:spPr>
          <a:xfrm flipH="1">
            <a:off x="242" y="1830"/>
            <a:ext cx="75" cy="1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34" name="Freeform 371"/>
          <xdr:cNvSpPr>
            <a:spLocks/>
          </xdr:cNvSpPr>
        </xdr:nvSpPr>
        <xdr:spPr>
          <a:xfrm rot="190920">
            <a:off x="182" y="1806"/>
            <a:ext cx="65" cy="107"/>
          </a:xfrm>
          <a:custGeom>
            <a:pathLst>
              <a:path h="96" w="50">
                <a:moveTo>
                  <a:pt x="50" y="96"/>
                </a:moveTo>
                <a:lnTo>
                  <a:pt x="49" y="69"/>
                </a:lnTo>
                <a:cubicBezTo>
                  <a:pt x="48" y="57"/>
                  <a:pt x="49" y="37"/>
                  <a:pt x="41" y="26"/>
                </a:cubicBezTo>
                <a:cubicBezTo>
                  <a:pt x="33" y="15"/>
                  <a:pt x="9" y="6"/>
                  <a:pt x="0" y="0"/>
                </a:cubicBezTo>
              </a:path>
            </a:pathLst>
          </a:custGeom>
          <a:noFill/>
          <a:ln w="762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35" name="Group 148"/>
          <xdr:cNvGrpSpPr>
            <a:grpSpLocks/>
          </xdr:cNvGrpSpPr>
        </xdr:nvGrpSpPr>
        <xdr:grpSpPr>
          <a:xfrm>
            <a:off x="210" y="1834"/>
            <a:ext cx="22" cy="55"/>
            <a:chOff x="882" y="91"/>
            <a:chExt cx="87" cy="250"/>
          </a:xfrm>
          <a:solidFill>
            <a:srgbClr val="FFFFFF"/>
          </a:solidFill>
        </xdr:grpSpPr>
        <xdr:sp>
          <xdr:nvSpPr>
            <xdr:cNvPr id="136" name="Line 149"/>
            <xdr:cNvSpPr>
              <a:spLocks/>
            </xdr:cNvSpPr>
          </xdr:nvSpPr>
          <xdr:spPr>
            <a:xfrm flipH="1">
              <a:off x="882" y="219"/>
              <a:ext cx="43" cy="1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37" name="Line 150"/>
            <xdr:cNvSpPr>
              <a:spLocks/>
            </xdr:cNvSpPr>
          </xdr:nvSpPr>
          <xdr:spPr>
            <a:xfrm>
              <a:off x="924" y="219"/>
              <a:ext cx="42" cy="1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38" name="Line 151"/>
            <xdr:cNvSpPr>
              <a:spLocks/>
            </xdr:cNvSpPr>
          </xdr:nvSpPr>
          <xdr:spPr>
            <a:xfrm>
              <a:off x="888" y="339"/>
              <a:ext cx="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39" name="AutoShape 152"/>
            <xdr:cNvSpPr>
              <a:spLocks/>
            </xdr:cNvSpPr>
          </xdr:nvSpPr>
          <xdr:spPr>
            <a:xfrm rot="8942174">
              <a:off x="888" y="161"/>
              <a:ext cx="72" cy="71"/>
            </a:xfrm>
            <a:prstGeom prst="wedgeEllipseCallout">
              <a:avLst>
                <a:gd name="adj1" fmla="val -34888"/>
                <a:gd name="adj2" fmla="val 55444"/>
              </a:avLst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grpSp>
          <xdr:nvGrpSpPr>
            <xdr:cNvPr id="140" name="Group 153"/>
            <xdr:cNvGrpSpPr>
              <a:grpSpLocks/>
            </xdr:cNvGrpSpPr>
          </xdr:nvGrpSpPr>
          <xdr:grpSpPr>
            <a:xfrm>
              <a:off x="911" y="91"/>
              <a:ext cx="32" cy="58"/>
              <a:chOff x="911" y="86"/>
              <a:chExt cx="32" cy="58"/>
            </a:xfrm>
            <a:solidFill>
              <a:srgbClr val="FFFFFF"/>
            </a:solidFill>
          </xdr:grpSpPr>
          <xdr:sp>
            <xdr:nvSpPr>
              <xdr:cNvPr id="141" name="Line 154"/>
              <xdr:cNvSpPr>
                <a:spLocks/>
              </xdr:cNvSpPr>
            </xdr:nvSpPr>
            <xdr:spPr>
              <a:xfrm>
                <a:off x="925" y="86"/>
                <a:ext cx="0" cy="5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142" name="Line 155"/>
              <xdr:cNvSpPr>
                <a:spLocks/>
              </xdr:cNvSpPr>
            </xdr:nvSpPr>
            <xdr:spPr>
              <a:xfrm>
                <a:off x="911" y="103"/>
                <a:ext cx="32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</xdr:grpSp>
      <xdr:grpSp>
        <xdr:nvGrpSpPr>
          <xdr:cNvPr id="143" name="Group 132"/>
          <xdr:cNvGrpSpPr>
            <a:grpSpLocks/>
          </xdr:cNvGrpSpPr>
        </xdr:nvGrpSpPr>
        <xdr:grpSpPr>
          <a:xfrm>
            <a:off x="258" y="1870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44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45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46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161925</xdr:colOff>
      <xdr:row>60</xdr:row>
      <xdr:rowOff>152400</xdr:rowOff>
    </xdr:from>
    <xdr:to>
      <xdr:col>9</xdr:col>
      <xdr:colOff>123825</xdr:colOff>
      <xdr:row>62</xdr:row>
      <xdr:rowOff>209550</xdr:rowOff>
    </xdr:to>
    <xdr:grpSp>
      <xdr:nvGrpSpPr>
        <xdr:cNvPr id="147" name="Group 166"/>
        <xdr:cNvGrpSpPr>
          <a:grpSpLocks/>
        </xdr:cNvGrpSpPr>
      </xdr:nvGrpSpPr>
      <xdr:grpSpPr>
        <a:xfrm>
          <a:off x="3657600" y="17478375"/>
          <a:ext cx="1457325" cy="647700"/>
          <a:chOff x="381" y="1835"/>
          <a:chExt cx="153" cy="68"/>
        </a:xfrm>
        <a:solidFill>
          <a:srgbClr val="FFFFFF"/>
        </a:solidFill>
      </xdr:grpSpPr>
      <xdr:grpSp>
        <xdr:nvGrpSpPr>
          <xdr:cNvPr id="148" name="Group 132"/>
          <xdr:cNvGrpSpPr>
            <a:grpSpLocks/>
          </xdr:cNvGrpSpPr>
        </xdr:nvGrpSpPr>
        <xdr:grpSpPr>
          <a:xfrm>
            <a:off x="381" y="1835"/>
            <a:ext cx="153" cy="68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49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50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51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333333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52" name="TextBox 164"/>
          <xdr:cNvSpPr txBox="1">
            <a:spLocks noChangeArrowheads="1"/>
          </xdr:cNvSpPr>
        </xdr:nvSpPr>
        <xdr:spPr>
          <a:xfrm>
            <a:off x="405" y="1844"/>
            <a:ext cx="113" cy="25"/>
          </a:xfrm>
          <a:prstGeom prst="rect">
            <a:avLst/>
          </a:prstGeom>
          <a:solidFill>
            <a:srgbClr val="333333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 Unicode MS"/>
                <a:ea typeface="Arial Unicode MS"/>
                <a:cs typeface="Arial Unicode MS"/>
              </a:rPr>
              <a:t>СВЕЧИНО 5</a:t>
            </a:r>
          </a:p>
        </xdr:txBody>
      </xdr:sp>
      <xdr:sp>
        <xdr:nvSpPr>
          <xdr:cNvPr id="153" name="Line 165"/>
          <xdr:cNvSpPr>
            <a:spLocks/>
          </xdr:cNvSpPr>
        </xdr:nvSpPr>
        <xdr:spPr>
          <a:xfrm>
            <a:off x="502" y="1858"/>
            <a:ext cx="28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64</xdr:row>
      <xdr:rowOff>95250</xdr:rowOff>
    </xdr:from>
    <xdr:to>
      <xdr:col>4</xdr:col>
      <xdr:colOff>171450</xdr:colOff>
      <xdr:row>68</xdr:row>
      <xdr:rowOff>95250</xdr:rowOff>
    </xdr:to>
    <xdr:grpSp>
      <xdr:nvGrpSpPr>
        <xdr:cNvPr id="154" name="Group 201"/>
        <xdr:cNvGrpSpPr>
          <a:grpSpLocks/>
        </xdr:cNvGrpSpPr>
      </xdr:nvGrpSpPr>
      <xdr:grpSpPr>
        <a:xfrm>
          <a:off x="1743075" y="18602325"/>
          <a:ext cx="685800" cy="1171575"/>
          <a:chOff x="183" y="1953"/>
          <a:chExt cx="72" cy="123"/>
        </a:xfrm>
        <a:solidFill>
          <a:srgbClr val="FFFFFF"/>
        </a:solidFill>
      </xdr:grpSpPr>
      <xdr:sp>
        <xdr:nvSpPr>
          <xdr:cNvPr id="155" name="Freeform 371"/>
          <xdr:cNvSpPr>
            <a:spLocks/>
          </xdr:cNvSpPr>
        </xdr:nvSpPr>
        <xdr:spPr>
          <a:xfrm rot="190920">
            <a:off x="183" y="1969"/>
            <a:ext cx="65" cy="107"/>
          </a:xfrm>
          <a:custGeom>
            <a:pathLst>
              <a:path h="96" w="50">
                <a:moveTo>
                  <a:pt x="50" y="96"/>
                </a:moveTo>
                <a:lnTo>
                  <a:pt x="49" y="69"/>
                </a:lnTo>
                <a:cubicBezTo>
                  <a:pt x="48" y="57"/>
                  <a:pt x="49" y="37"/>
                  <a:pt x="41" y="26"/>
                </a:cubicBezTo>
                <a:cubicBezTo>
                  <a:pt x="33" y="15"/>
                  <a:pt x="9" y="6"/>
                  <a:pt x="0" y="0"/>
                </a:cubicBezTo>
              </a:path>
            </a:pathLst>
          </a:custGeom>
          <a:noFill/>
          <a:ln w="762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56" name="Line 277"/>
          <xdr:cNvSpPr>
            <a:spLocks/>
          </xdr:cNvSpPr>
        </xdr:nvSpPr>
        <xdr:spPr>
          <a:xfrm flipH="1">
            <a:off x="245" y="1957"/>
            <a:ext cx="10" cy="5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57" name="Group 132"/>
          <xdr:cNvGrpSpPr>
            <a:grpSpLocks/>
          </xdr:cNvGrpSpPr>
        </xdr:nvGrpSpPr>
        <xdr:grpSpPr>
          <a:xfrm>
            <a:off x="206" y="1953"/>
            <a:ext cx="44" cy="15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58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59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60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64</xdr:row>
      <xdr:rowOff>38100</xdr:rowOff>
    </xdr:from>
    <xdr:to>
      <xdr:col>9</xdr:col>
      <xdr:colOff>419100</xdr:colOff>
      <xdr:row>66</xdr:row>
      <xdr:rowOff>104775</xdr:rowOff>
    </xdr:to>
    <xdr:grpSp>
      <xdr:nvGrpSpPr>
        <xdr:cNvPr id="161" name="Group 181"/>
        <xdr:cNvGrpSpPr>
          <a:grpSpLocks/>
        </xdr:cNvGrpSpPr>
      </xdr:nvGrpSpPr>
      <xdr:grpSpPr>
        <a:xfrm>
          <a:off x="3581400" y="18545175"/>
          <a:ext cx="1828800" cy="647700"/>
          <a:chOff x="381" y="1989"/>
          <a:chExt cx="192" cy="68"/>
        </a:xfrm>
        <a:solidFill>
          <a:srgbClr val="FFFFFF"/>
        </a:solidFill>
      </xdr:grpSpPr>
      <xdr:grpSp>
        <xdr:nvGrpSpPr>
          <xdr:cNvPr id="162" name="Group 132"/>
          <xdr:cNvGrpSpPr>
            <a:grpSpLocks/>
          </xdr:cNvGrpSpPr>
        </xdr:nvGrpSpPr>
        <xdr:grpSpPr>
          <a:xfrm>
            <a:off x="381" y="1989"/>
            <a:ext cx="192" cy="68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63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64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65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333333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66" name="TextBox 178"/>
          <xdr:cNvSpPr txBox="1">
            <a:spLocks noChangeArrowheads="1"/>
          </xdr:cNvSpPr>
        </xdr:nvSpPr>
        <xdr:spPr>
          <a:xfrm>
            <a:off x="432" y="2001"/>
            <a:ext cx="127" cy="25"/>
          </a:xfrm>
          <a:prstGeom prst="rect">
            <a:avLst/>
          </a:prstGeom>
          <a:solidFill>
            <a:srgbClr val="333333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 Unicode MS"/>
                <a:ea typeface="Arial Unicode MS"/>
                <a:cs typeface="Arial Unicode MS"/>
              </a:rPr>
              <a:t>КСК СВЕЧИНСКИЙ</a:t>
            </a:r>
          </a:p>
        </xdr:txBody>
      </xdr:sp>
      <xdr:sp>
        <xdr:nvSpPr>
          <xdr:cNvPr id="167" name="Line 179"/>
          <xdr:cNvSpPr>
            <a:spLocks/>
          </xdr:cNvSpPr>
        </xdr:nvSpPr>
        <xdr:spPr>
          <a:xfrm flipH="1" flipV="1">
            <a:off x="390" y="2012"/>
            <a:ext cx="36" cy="1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69</xdr:row>
      <xdr:rowOff>133350</xdr:rowOff>
    </xdr:from>
    <xdr:to>
      <xdr:col>4</xdr:col>
      <xdr:colOff>123825</xdr:colOff>
      <xdr:row>73</xdr:row>
      <xdr:rowOff>123825</xdr:rowOff>
    </xdr:to>
    <xdr:grpSp>
      <xdr:nvGrpSpPr>
        <xdr:cNvPr id="168" name="Group 202"/>
        <xdr:cNvGrpSpPr>
          <a:grpSpLocks/>
        </xdr:cNvGrpSpPr>
      </xdr:nvGrpSpPr>
      <xdr:grpSpPr>
        <a:xfrm>
          <a:off x="1533525" y="20107275"/>
          <a:ext cx="847725" cy="1162050"/>
          <a:chOff x="161" y="2111"/>
          <a:chExt cx="89" cy="122"/>
        </a:xfrm>
        <a:solidFill>
          <a:srgbClr val="FFFFFF"/>
        </a:solidFill>
      </xdr:grpSpPr>
      <xdr:sp>
        <xdr:nvSpPr>
          <xdr:cNvPr id="169" name="Freeform 371"/>
          <xdr:cNvSpPr>
            <a:spLocks/>
          </xdr:cNvSpPr>
        </xdr:nvSpPr>
        <xdr:spPr>
          <a:xfrm rot="190920">
            <a:off x="161" y="2160"/>
            <a:ext cx="77" cy="73"/>
          </a:xfrm>
          <a:custGeom>
            <a:pathLst>
              <a:path h="96" w="50">
                <a:moveTo>
                  <a:pt x="50" y="96"/>
                </a:moveTo>
                <a:lnTo>
                  <a:pt x="49" y="69"/>
                </a:lnTo>
                <a:cubicBezTo>
                  <a:pt x="48" y="57"/>
                  <a:pt x="49" y="37"/>
                  <a:pt x="41" y="26"/>
                </a:cubicBezTo>
                <a:cubicBezTo>
                  <a:pt x="33" y="15"/>
                  <a:pt x="9" y="6"/>
                  <a:pt x="0" y="0"/>
                </a:cubicBezTo>
              </a:path>
            </a:pathLst>
          </a:custGeom>
          <a:noFill/>
          <a:ln w="762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70" name="Line 183"/>
          <xdr:cNvSpPr>
            <a:spLocks/>
          </xdr:cNvSpPr>
        </xdr:nvSpPr>
        <xdr:spPr>
          <a:xfrm flipV="1">
            <a:off x="234" y="2111"/>
            <a:ext cx="16" cy="7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71" name="Line 184"/>
          <xdr:cNvSpPr>
            <a:spLocks/>
          </xdr:cNvSpPr>
        </xdr:nvSpPr>
        <xdr:spPr>
          <a:xfrm>
            <a:off x="215" y="2120"/>
            <a:ext cx="1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72" name="Line 185"/>
          <xdr:cNvSpPr>
            <a:spLocks/>
          </xdr:cNvSpPr>
        </xdr:nvSpPr>
        <xdr:spPr>
          <a:xfrm>
            <a:off x="203" y="2131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74</xdr:row>
      <xdr:rowOff>171450</xdr:rowOff>
    </xdr:from>
    <xdr:to>
      <xdr:col>4</xdr:col>
      <xdr:colOff>466725</xdr:colOff>
      <xdr:row>78</xdr:row>
      <xdr:rowOff>133350</xdr:rowOff>
    </xdr:to>
    <xdr:grpSp>
      <xdr:nvGrpSpPr>
        <xdr:cNvPr id="173" name="Group 203"/>
        <xdr:cNvGrpSpPr>
          <a:grpSpLocks/>
        </xdr:cNvGrpSpPr>
      </xdr:nvGrpSpPr>
      <xdr:grpSpPr>
        <a:xfrm>
          <a:off x="1314450" y="21612225"/>
          <a:ext cx="1409700" cy="1133475"/>
          <a:chOff x="138" y="2269"/>
          <a:chExt cx="148" cy="119"/>
        </a:xfrm>
        <a:solidFill>
          <a:srgbClr val="FFFFFF"/>
        </a:solidFill>
      </xdr:grpSpPr>
      <xdr:sp>
        <xdr:nvSpPr>
          <xdr:cNvPr id="174" name="Line 69"/>
          <xdr:cNvSpPr>
            <a:spLocks/>
          </xdr:cNvSpPr>
        </xdr:nvSpPr>
        <xdr:spPr>
          <a:xfrm flipH="1" flipV="1">
            <a:off x="234" y="2269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75" name="Rectangle 187"/>
          <xdr:cNvSpPr>
            <a:spLocks/>
          </xdr:cNvSpPr>
        </xdr:nvSpPr>
        <xdr:spPr>
          <a:xfrm>
            <a:off x="244" y="2285"/>
            <a:ext cx="42" cy="7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76" name="Group 188"/>
          <xdr:cNvGrpSpPr>
            <a:grpSpLocks/>
          </xdr:cNvGrpSpPr>
        </xdr:nvGrpSpPr>
        <xdr:grpSpPr>
          <a:xfrm>
            <a:off x="138" y="2290"/>
            <a:ext cx="84" cy="39"/>
            <a:chOff x="446" y="566"/>
            <a:chExt cx="26" cy="29"/>
          </a:xfrm>
          <a:solidFill>
            <a:srgbClr val="FFFFFF"/>
          </a:solidFill>
        </xdr:grpSpPr>
        <xdr:pic>
          <xdr:nvPicPr>
            <xdr:cNvPr id="177" name="Picture 18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 flipH="1">
              <a:off x="446" y="566"/>
              <a:ext cx="26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8" name="TextBox 190"/>
            <xdr:cNvSpPr txBox="1">
              <a:spLocks noChangeArrowheads="1"/>
            </xdr:cNvSpPr>
          </xdr:nvSpPr>
          <xdr:spPr>
            <a:xfrm>
              <a:off x="460" y="573"/>
              <a:ext cx="5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Unicode MS"/>
                  <a:ea typeface="Arial Unicode MS"/>
                  <a:cs typeface="Arial Unicode MS"/>
                </a:rPr>
                <a:t>А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9</xdr:row>
      <xdr:rowOff>95250</xdr:rowOff>
    </xdr:from>
    <xdr:to>
      <xdr:col>5</xdr:col>
      <xdr:colOff>47625</xdr:colOff>
      <xdr:row>13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238375" y="2457450"/>
          <a:ext cx="695325" cy="1209675"/>
          <a:chOff x="232" y="105"/>
          <a:chExt cx="73" cy="127"/>
        </a:xfrm>
        <a:solidFill>
          <a:srgbClr val="FFFFFF"/>
        </a:solidFill>
      </xdr:grpSpPr>
      <xdr:sp>
        <xdr:nvSpPr>
          <xdr:cNvPr id="2" name="Line 69"/>
          <xdr:cNvSpPr>
            <a:spLocks/>
          </xdr:cNvSpPr>
        </xdr:nvSpPr>
        <xdr:spPr>
          <a:xfrm flipH="1" flipV="1">
            <a:off x="232" y="105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3" name="Group 132"/>
          <xdr:cNvGrpSpPr>
            <a:grpSpLocks/>
          </xdr:cNvGrpSpPr>
        </xdr:nvGrpSpPr>
        <xdr:grpSpPr>
          <a:xfrm>
            <a:off x="251" y="201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4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9</xdr:row>
      <xdr:rowOff>142875</xdr:rowOff>
    </xdr:from>
    <xdr:to>
      <xdr:col>9</xdr:col>
      <xdr:colOff>504825</xdr:colOff>
      <xdr:row>13</xdr:row>
      <xdr:rowOff>180975</xdr:rowOff>
    </xdr:to>
    <xdr:grpSp>
      <xdr:nvGrpSpPr>
        <xdr:cNvPr id="7" name="Group 7"/>
        <xdr:cNvGrpSpPr>
          <a:grpSpLocks/>
        </xdr:cNvGrpSpPr>
      </xdr:nvGrpSpPr>
      <xdr:grpSpPr>
        <a:xfrm>
          <a:off x="3581400" y="2505075"/>
          <a:ext cx="1914525" cy="1209675"/>
          <a:chOff x="376" y="110"/>
          <a:chExt cx="201" cy="127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376" y="110"/>
            <a:ext cx="183" cy="47"/>
            <a:chOff x="373" y="110"/>
            <a:chExt cx="183" cy="47"/>
          </a:xfrm>
          <a:solidFill>
            <a:srgbClr val="FFFFFF"/>
          </a:solidFill>
        </xdr:grpSpPr>
        <xdr:grpSp>
          <xdr:nvGrpSpPr>
            <xdr:cNvPr id="9" name="Group 132"/>
            <xdr:cNvGrpSpPr>
              <a:grpSpLocks/>
            </xdr:cNvGrpSpPr>
          </xdr:nvGrpSpPr>
          <xdr:grpSpPr>
            <a:xfrm>
              <a:off x="373" y="110"/>
              <a:ext cx="183" cy="47"/>
              <a:chOff x="374" y="104"/>
              <a:chExt cx="54" cy="36"/>
            </a:xfrm>
            <a:solidFill>
              <a:srgbClr val="FFFFFF"/>
            </a:solidFill>
          </xdr:grpSpPr>
          <xdr:sp>
            <xdr:nvSpPr>
              <xdr:cNvPr id="10" name="Rectangle 133"/>
              <xdr:cNvSpPr>
                <a:spLocks/>
              </xdr:cNvSpPr>
            </xdr:nvSpPr>
            <xdr:spPr>
              <a:xfrm>
                <a:off x="382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11" name="Rectangle 134"/>
              <xdr:cNvSpPr>
                <a:spLocks/>
              </xdr:cNvSpPr>
            </xdr:nvSpPr>
            <xdr:spPr>
              <a:xfrm>
                <a:off x="416" y="118"/>
                <a:ext cx="4" cy="22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12" name="AutoShape 135"/>
              <xdr:cNvSpPr>
                <a:spLocks/>
              </xdr:cNvSpPr>
            </xdr:nvSpPr>
            <xdr:spPr>
              <a:xfrm>
                <a:off x="374" y="104"/>
                <a:ext cx="54" cy="27"/>
              </a:xfrm>
              <a:prstGeom prst="round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388" y="116"/>
              <a:ext cx="152" cy="21"/>
            </a:xfrm>
            <a:prstGeom prst="rect">
              <a:avLst/>
            </a:prstGeom>
            <a:solidFill>
              <a:srgbClr val="FFFFFF"/>
            </a:solidFill>
            <a:ln w="1905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latin typeface="Arial Unicode MS"/>
                  <a:ea typeface="Arial Unicode MS"/>
                  <a:cs typeface="Arial Unicode MS"/>
                </a:rPr>
                <a:t>МОРОЗОВО</a:t>
              </a:r>
            </a:p>
          </xdr:txBody>
        </xdr:sp>
      </xdr:grpSp>
      <xdr:sp>
        <xdr:nvSpPr>
          <xdr:cNvPr id="14" name="TextBox 14"/>
          <xdr:cNvSpPr txBox="1">
            <a:spLocks noChangeArrowheads="1"/>
          </xdr:cNvSpPr>
        </xdr:nvSpPr>
        <xdr:spPr>
          <a:xfrm>
            <a:off x="483" y="189"/>
            <a:ext cx="94" cy="48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 Unicode MS"/>
                <a:ea typeface="Arial Unicode MS"/>
                <a:cs typeface="Arial Unicode MS"/>
              </a:rPr>
              <a:t>N. 56 41,648'
E. 38 08,136'</a:t>
            </a:r>
          </a:p>
        </xdr:txBody>
      </xdr:sp>
    </xdr:grpSp>
    <xdr:clientData/>
  </xdr:twoCellAnchor>
  <xdr:twoCellAnchor>
    <xdr:from>
      <xdr:col>3</xdr:col>
      <xdr:colOff>95250</xdr:colOff>
      <xdr:row>39</xdr:row>
      <xdr:rowOff>95250</xdr:rowOff>
    </xdr:from>
    <xdr:to>
      <xdr:col>4</xdr:col>
      <xdr:colOff>171450</xdr:colOff>
      <xdr:row>43</xdr:row>
      <xdr:rowOff>95250</xdr:rowOff>
    </xdr:to>
    <xdr:grpSp>
      <xdr:nvGrpSpPr>
        <xdr:cNvPr id="15" name="Group 154"/>
        <xdr:cNvGrpSpPr>
          <a:grpSpLocks/>
        </xdr:cNvGrpSpPr>
      </xdr:nvGrpSpPr>
      <xdr:grpSpPr>
        <a:xfrm>
          <a:off x="1743075" y="11258550"/>
          <a:ext cx="685800" cy="1171575"/>
          <a:chOff x="183" y="1953"/>
          <a:chExt cx="72" cy="123"/>
        </a:xfrm>
        <a:solidFill>
          <a:srgbClr val="FFFFFF"/>
        </a:solidFill>
      </xdr:grpSpPr>
      <xdr:sp>
        <xdr:nvSpPr>
          <xdr:cNvPr id="16" name="Freeform 371"/>
          <xdr:cNvSpPr>
            <a:spLocks/>
          </xdr:cNvSpPr>
        </xdr:nvSpPr>
        <xdr:spPr>
          <a:xfrm rot="190920">
            <a:off x="183" y="1969"/>
            <a:ext cx="65" cy="107"/>
          </a:xfrm>
          <a:custGeom>
            <a:pathLst>
              <a:path h="96" w="50">
                <a:moveTo>
                  <a:pt x="50" y="96"/>
                </a:moveTo>
                <a:lnTo>
                  <a:pt x="49" y="69"/>
                </a:lnTo>
                <a:cubicBezTo>
                  <a:pt x="48" y="57"/>
                  <a:pt x="49" y="37"/>
                  <a:pt x="41" y="26"/>
                </a:cubicBezTo>
                <a:cubicBezTo>
                  <a:pt x="33" y="15"/>
                  <a:pt x="9" y="6"/>
                  <a:pt x="0" y="0"/>
                </a:cubicBezTo>
              </a:path>
            </a:pathLst>
          </a:custGeom>
          <a:noFill/>
          <a:ln w="762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7" name="Line 277"/>
          <xdr:cNvSpPr>
            <a:spLocks/>
          </xdr:cNvSpPr>
        </xdr:nvSpPr>
        <xdr:spPr>
          <a:xfrm flipH="1">
            <a:off x="245" y="1957"/>
            <a:ext cx="10" cy="5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8" name="Group 132"/>
          <xdr:cNvGrpSpPr>
            <a:grpSpLocks/>
          </xdr:cNvGrpSpPr>
        </xdr:nvGrpSpPr>
        <xdr:grpSpPr>
          <a:xfrm>
            <a:off x="206" y="1953"/>
            <a:ext cx="44" cy="15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9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0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1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39</xdr:row>
      <xdr:rowOff>38100</xdr:rowOff>
    </xdr:from>
    <xdr:to>
      <xdr:col>9</xdr:col>
      <xdr:colOff>419100</xdr:colOff>
      <xdr:row>41</xdr:row>
      <xdr:rowOff>104775</xdr:rowOff>
    </xdr:to>
    <xdr:grpSp>
      <xdr:nvGrpSpPr>
        <xdr:cNvPr id="22" name="Group 161"/>
        <xdr:cNvGrpSpPr>
          <a:grpSpLocks/>
        </xdr:cNvGrpSpPr>
      </xdr:nvGrpSpPr>
      <xdr:grpSpPr>
        <a:xfrm>
          <a:off x="3581400" y="11201400"/>
          <a:ext cx="1828800" cy="647700"/>
          <a:chOff x="381" y="1989"/>
          <a:chExt cx="192" cy="68"/>
        </a:xfrm>
        <a:solidFill>
          <a:srgbClr val="FFFFFF"/>
        </a:solidFill>
      </xdr:grpSpPr>
      <xdr:grpSp>
        <xdr:nvGrpSpPr>
          <xdr:cNvPr id="23" name="Group 132"/>
          <xdr:cNvGrpSpPr>
            <a:grpSpLocks/>
          </xdr:cNvGrpSpPr>
        </xdr:nvGrpSpPr>
        <xdr:grpSpPr>
          <a:xfrm>
            <a:off x="381" y="1989"/>
            <a:ext cx="192" cy="68"/>
            <a:chOff x="374" y="104"/>
            <a:chExt cx="54" cy="36"/>
          </a:xfrm>
          <a:solidFill>
            <a:srgbClr val="FFFFFF"/>
          </a:solidFill>
        </xdr:grpSpPr>
        <xdr:sp>
          <xdr:nvSpPr>
            <xdr:cNvPr id="24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5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26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333333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27" name="TextBox 166"/>
          <xdr:cNvSpPr txBox="1">
            <a:spLocks noChangeArrowheads="1"/>
          </xdr:cNvSpPr>
        </xdr:nvSpPr>
        <xdr:spPr>
          <a:xfrm>
            <a:off x="432" y="2001"/>
            <a:ext cx="127" cy="25"/>
          </a:xfrm>
          <a:prstGeom prst="rect">
            <a:avLst/>
          </a:prstGeom>
          <a:solidFill>
            <a:srgbClr val="333333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 Unicode MS"/>
                <a:ea typeface="Arial Unicode MS"/>
                <a:cs typeface="Arial Unicode MS"/>
              </a:rPr>
              <a:t>КСК СВЕЧИНСКИЙ</a:t>
            </a:r>
          </a:p>
        </xdr:txBody>
      </xdr:sp>
      <xdr:sp>
        <xdr:nvSpPr>
          <xdr:cNvPr id="28" name="Line 167"/>
          <xdr:cNvSpPr>
            <a:spLocks/>
          </xdr:cNvSpPr>
        </xdr:nvSpPr>
        <xdr:spPr>
          <a:xfrm flipH="1" flipV="1">
            <a:off x="390" y="2012"/>
            <a:ext cx="36" cy="1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44</xdr:row>
      <xdr:rowOff>133350</xdr:rowOff>
    </xdr:from>
    <xdr:to>
      <xdr:col>4</xdr:col>
      <xdr:colOff>123825</xdr:colOff>
      <xdr:row>48</xdr:row>
      <xdr:rowOff>123825</xdr:rowOff>
    </xdr:to>
    <xdr:grpSp>
      <xdr:nvGrpSpPr>
        <xdr:cNvPr id="29" name="Group 168"/>
        <xdr:cNvGrpSpPr>
          <a:grpSpLocks/>
        </xdr:cNvGrpSpPr>
      </xdr:nvGrpSpPr>
      <xdr:grpSpPr>
        <a:xfrm>
          <a:off x="1533525" y="12763500"/>
          <a:ext cx="847725" cy="1162050"/>
          <a:chOff x="161" y="2111"/>
          <a:chExt cx="89" cy="122"/>
        </a:xfrm>
        <a:solidFill>
          <a:srgbClr val="FFFFFF"/>
        </a:solidFill>
      </xdr:grpSpPr>
      <xdr:sp>
        <xdr:nvSpPr>
          <xdr:cNvPr id="30" name="Freeform 371"/>
          <xdr:cNvSpPr>
            <a:spLocks/>
          </xdr:cNvSpPr>
        </xdr:nvSpPr>
        <xdr:spPr>
          <a:xfrm rot="190920">
            <a:off x="161" y="2160"/>
            <a:ext cx="77" cy="73"/>
          </a:xfrm>
          <a:custGeom>
            <a:pathLst>
              <a:path h="96" w="50">
                <a:moveTo>
                  <a:pt x="50" y="96"/>
                </a:moveTo>
                <a:lnTo>
                  <a:pt x="49" y="69"/>
                </a:lnTo>
                <a:cubicBezTo>
                  <a:pt x="48" y="57"/>
                  <a:pt x="49" y="37"/>
                  <a:pt x="41" y="26"/>
                </a:cubicBezTo>
                <a:cubicBezTo>
                  <a:pt x="33" y="15"/>
                  <a:pt x="9" y="6"/>
                  <a:pt x="0" y="0"/>
                </a:cubicBezTo>
              </a:path>
            </a:pathLst>
          </a:custGeom>
          <a:noFill/>
          <a:ln w="762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1" name="Line 170"/>
          <xdr:cNvSpPr>
            <a:spLocks/>
          </xdr:cNvSpPr>
        </xdr:nvSpPr>
        <xdr:spPr>
          <a:xfrm flipV="1">
            <a:off x="234" y="2111"/>
            <a:ext cx="16" cy="7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2" name="Line 171"/>
          <xdr:cNvSpPr>
            <a:spLocks/>
          </xdr:cNvSpPr>
        </xdr:nvSpPr>
        <xdr:spPr>
          <a:xfrm>
            <a:off x="215" y="2120"/>
            <a:ext cx="1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3" name="Line 172"/>
          <xdr:cNvSpPr>
            <a:spLocks/>
          </xdr:cNvSpPr>
        </xdr:nvSpPr>
        <xdr:spPr>
          <a:xfrm>
            <a:off x="203" y="2131"/>
            <a:ext cx="2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49</xdr:row>
      <xdr:rowOff>171450</xdr:rowOff>
    </xdr:from>
    <xdr:to>
      <xdr:col>4</xdr:col>
      <xdr:colOff>466725</xdr:colOff>
      <xdr:row>53</xdr:row>
      <xdr:rowOff>133350</xdr:rowOff>
    </xdr:to>
    <xdr:grpSp>
      <xdr:nvGrpSpPr>
        <xdr:cNvPr id="34" name="Group 173"/>
        <xdr:cNvGrpSpPr>
          <a:grpSpLocks/>
        </xdr:cNvGrpSpPr>
      </xdr:nvGrpSpPr>
      <xdr:grpSpPr>
        <a:xfrm>
          <a:off x="1314450" y="14268450"/>
          <a:ext cx="1409700" cy="1133475"/>
          <a:chOff x="138" y="2269"/>
          <a:chExt cx="148" cy="119"/>
        </a:xfrm>
        <a:solidFill>
          <a:srgbClr val="FFFFFF"/>
        </a:solidFill>
      </xdr:grpSpPr>
      <xdr:sp>
        <xdr:nvSpPr>
          <xdr:cNvPr id="35" name="Line 69"/>
          <xdr:cNvSpPr>
            <a:spLocks/>
          </xdr:cNvSpPr>
        </xdr:nvSpPr>
        <xdr:spPr>
          <a:xfrm flipH="1" flipV="1">
            <a:off x="234" y="2269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6" name="Rectangle 175"/>
          <xdr:cNvSpPr>
            <a:spLocks/>
          </xdr:cNvSpPr>
        </xdr:nvSpPr>
        <xdr:spPr>
          <a:xfrm>
            <a:off x="244" y="2285"/>
            <a:ext cx="42" cy="7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37" name="Group 176"/>
          <xdr:cNvGrpSpPr>
            <a:grpSpLocks/>
          </xdr:cNvGrpSpPr>
        </xdr:nvGrpSpPr>
        <xdr:grpSpPr>
          <a:xfrm>
            <a:off x="138" y="2290"/>
            <a:ext cx="84" cy="39"/>
            <a:chOff x="446" y="566"/>
            <a:chExt cx="26" cy="29"/>
          </a:xfrm>
          <a:solidFill>
            <a:srgbClr val="FFFFFF"/>
          </a:solidFill>
        </xdr:grpSpPr>
        <xdr:pic>
          <xdr:nvPicPr>
            <xdr:cNvPr id="38" name="Picture 17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 flipH="1">
              <a:off x="446" y="566"/>
              <a:ext cx="26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9" name="TextBox 178"/>
            <xdr:cNvSpPr txBox="1">
              <a:spLocks noChangeArrowheads="1"/>
            </xdr:cNvSpPr>
          </xdr:nvSpPr>
          <xdr:spPr>
            <a:xfrm>
              <a:off x="460" y="574"/>
              <a:ext cx="5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Unicode MS"/>
                  <a:ea typeface="Arial Unicode MS"/>
                  <a:cs typeface="Arial Unicode MS"/>
                </a:rPr>
                <a:t>А</a:t>
              </a:r>
            </a:p>
          </xdr:txBody>
        </xdr:sp>
      </xdr:grpSp>
    </xdr:grpSp>
    <xdr:clientData/>
  </xdr:twoCellAnchor>
  <xdr:twoCellAnchor>
    <xdr:from>
      <xdr:col>4</xdr:col>
      <xdr:colOff>209550</xdr:colOff>
      <xdr:row>17</xdr:row>
      <xdr:rowOff>152400</xdr:rowOff>
    </xdr:from>
    <xdr:to>
      <xdr:col>4</xdr:col>
      <xdr:colOff>514350</xdr:colOff>
      <xdr:row>18</xdr:row>
      <xdr:rowOff>209550</xdr:rowOff>
    </xdr:to>
    <xdr:grpSp>
      <xdr:nvGrpSpPr>
        <xdr:cNvPr id="40" name="Group 193"/>
        <xdr:cNvGrpSpPr>
          <a:grpSpLocks/>
        </xdr:cNvGrpSpPr>
      </xdr:nvGrpSpPr>
      <xdr:grpSpPr>
        <a:xfrm>
          <a:off x="2466975" y="4857750"/>
          <a:ext cx="304800" cy="352425"/>
          <a:chOff x="371" y="96"/>
          <a:chExt cx="62" cy="47"/>
        </a:xfrm>
        <a:solidFill>
          <a:srgbClr val="FFFFFF"/>
        </a:solidFill>
      </xdr:grpSpPr>
      <xdr:pic>
        <xdr:nvPicPr>
          <xdr:cNvPr id="41" name="Picture 1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1" y="96"/>
            <a:ext cx="62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104775</xdr:colOff>
      <xdr:row>14</xdr:row>
      <xdr:rowOff>133350</xdr:rowOff>
    </xdr:from>
    <xdr:to>
      <xdr:col>4</xdr:col>
      <xdr:colOff>66675</xdr:colOff>
      <xdr:row>18</xdr:row>
      <xdr:rowOff>104775</xdr:rowOff>
    </xdr:to>
    <xdr:sp>
      <xdr:nvSpPr>
        <xdr:cNvPr id="43" name="Freeform 784"/>
        <xdr:cNvSpPr>
          <a:spLocks/>
        </xdr:cNvSpPr>
      </xdr:nvSpPr>
      <xdr:spPr>
        <a:xfrm rot="228844">
          <a:off x="1752600" y="3962400"/>
          <a:ext cx="571500" cy="1143000"/>
        </a:xfrm>
        <a:custGeom>
          <a:pathLst>
            <a:path h="10000" w="10000">
              <a:moveTo>
                <a:pt x="10000" y="10000"/>
              </a:moveTo>
              <a:cubicBezTo>
                <a:pt x="9788" y="9150"/>
                <a:pt x="9534" y="3056"/>
                <a:pt x="7737" y="2122"/>
              </a:cubicBezTo>
              <a:cubicBezTo>
                <a:pt x="5939" y="1187"/>
                <a:pt x="2009" y="85"/>
                <a:pt x="0" y="0"/>
              </a:cubicBezTo>
            </a:path>
          </a:pathLst>
        </a:custGeom>
        <a:noFill/>
        <a:ln w="762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161925</xdr:rowOff>
    </xdr:from>
    <xdr:to>
      <xdr:col>4</xdr:col>
      <xdr:colOff>619125</xdr:colOff>
      <xdr:row>15</xdr:row>
      <xdr:rowOff>228600</xdr:rowOff>
    </xdr:to>
    <xdr:sp>
      <xdr:nvSpPr>
        <xdr:cNvPr id="44" name="Line 700"/>
        <xdr:cNvSpPr>
          <a:spLocks/>
        </xdr:cNvSpPr>
      </xdr:nvSpPr>
      <xdr:spPr>
        <a:xfrm rot="228844" flipH="1">
          <a:off x="2276475" y="3990975"/>
          <a:ext cx="600075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285750</xdr:rowOff>
    </xdr:from>
    <xdr:to>
      <xdr:col>5</xdr:col>
      <xdr:colOff>0</xdr:colOff>
      <xdr:row>16</xdr:row>
      <xdr:rowOff>19050</xdr:rowOff>
    </xdr:to>
    <xdr:sp>
      <xdr:nvSpPr>
        <xdr:cNvPr id="45" name="Line 199"/>
        <xdr:cNvSpPr>
          <a:spLocks/>
        </xdr:cNvSpPr>
      </xdr:nvSpPr>
      <xdr:spPr>
        <a:xfrm rot="228844" flipV="1">
          <a:off x="2266950" y="4400550"/>
          <a:ext cx="61912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104775</xdr:rowOff>
    </xdr:from>
    <xdr:to>
      <xdr:col>4</xdr:col>
      <xdr:colOff>619125</xdr:colOff>
      <xdr:row>17</xdr:row>
      <xdr:rowOff>104775</xdr:rowOff>
    </xdr:to>
    <xdr:grpSp>
      <xdr:nvGrpSpPr>
        <xdr:cNvPr id="46" name="Group 132"/>
        <xdr:cNvGrpSpPr>
          <a:grpSpLocks/>
        </xdr:cNvGrpSpPr>
      </xdr:nvGrpSpPr>
      <xdr:grpSpPr>
        <a:xfrm>
          <a:off x="2362200" y="4514850"/>
          <a:ext cx="514350" cy="295275"/>
          <a:chOff x="374" y="104"/>
          <a:chExt cx="54" cy="36"/>
        </a:xfrm>
        <a:solidFill>
          <a:srgbClr val="FFFFFF"/>
        </a:solidFill>
      </xdr:grpSpPr>
      <xdr:sp>
        <xdr:nvSpPr>
          <xdr:cNvPr id="47" name="Rectangle 133"/>
          <xdr:cNvSpPr>
            <a:spLocks/>
          </xdr:cNvSpPr>
        </xdr:nvSpPr>
        <xdr:spPr>
          <a:xfrm>
            <a:off x="382" y="118"/>
            <a:ext cx="4" cy="22"/>
          </a:xfrm>
          <a:prstGeom prst="rect">
            <a:avLst/>
          </a:prstGeom>
          <a:solidFill>
            <a:srgbClr val="80808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8" name="Rectangle 134"/>
          <xdr:cNvSpPr>
            <a:spLocks/>
          </xdr:cNvSpPr>
        </xdr:nvSpPr>
        <xdr:spPr>
          <a:xfrm>
            <a:off x="416" y="118"/>
            <a:ext cx="4" cy="22"/>
          </a:xfrm>
          <a:prstGeom prst="rect">
            <a:avLst/>
          </a:prstGeom>
          <a:solidFill>
            <a:srgbClr val="80808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9" name="AutoShape 135"/>
          <xdr:cNvSpPr>
            <a:spLocks/>
          </xdr:cNvSpPr>
        </xdr:nvSpPr>
        <xdr:spPr>
          <a:xfrm>
            <a:off x="374" y="104"/>
            <a:ext cx="54" cy="27"/>
          </a:xfrm>
          <a:prstGeom prst="roundRect">
            <a:avLst/>
          </a:prstGeom>
          <a:solidFill>
            <a:srgbClr val="80808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14</xdr:row>
      <xdr:rowOff>219075</xdr:rowOff>
    </xdr:from>
    <xdr:to>
      <xdr:col>8</xdr:col>
      <xdr:colOff>238125</xdr:colOff>
      <xdr:row>17</xdr:row>
      <xdr:rowOff>180975</xdr:rowOff>
    </xdr:to>
    <xdr:grpSp>
      <xdr:nvGrpSpPr>
        <xdr:cNvPr id="50" name="Group 211"/>
        <xdr:cNvGrpSpPr>
          <a:grpSpLocks/>
        </xdr:cNvGrpSpPr>
      </xdr:nvGrpSpPr>
      <xdr:grpSpPr>
        <a:xfrm>
          <a:off x="3629025" y="4048125"/>
          <a:ext cx="1209675" cy="838200"/>
          <a:chOff x="381" y="425"/>
          <a:chExt cx="127" cy="88"/>
        </a:xfrm>
        <a:solidFill>
          <a:srgbClr val="FFFFFF"/>
        </a:solidFill>
      </xdr:grpSpPr>
      <xdr:grpSp>
        <xdr:nvGrpSpPr>
          <xdr:cNvPr id="51" name="Group 132"/>
          <xdr:cNvGrpSpPr>
            <a:grpSpLocks/>
          </xdr:cNvGrpSpPr>
        </xdr:nvGrpSpPr>
        <xdr:grpSpPr>
          <a:xfrm>
            <a:off x="381" y="425"/>
            <a:ext cx="127" cy="88"/>
            <a:chOff x="374" y="104"/>
            <a:chExt cx="54" cy="36"/>
          </a:xfrm>
          <a:solidFill>
            <a:srgbClr val="FFFFFF"/>
          </a:solidFill>
        </xdr:grpSpPr>
        <xdr:sp>
          <xdr:nvSpPr>
            <xdr:cNvPr id="52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3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54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333333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55" name="TextBox 208"/>
          <xdr:cNvSpPr txBox="1">
            <a:spLocks noChangeArrowheads="1"/>
          </xdr:cNvSpPr>
        </xdr:nvSpPr>
        <xdr:spPr>
          <a:xfrm>
            <a:off x="403" y="432"/>
            <a:ext cx="99" cy="47"/>
          </a:xfrm>
          <a:prstGeom prst="rect">
            <a:avLst/>
          </a:prstGeom>
          <a:solidFill>
            <a:srgbClr val="333333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 Unicode MS"/>
                <a:ea typeface="Arial Unicode MS"/>
                <a:cs typeface="Arial Unicode MS"/>
              </a:rPr>
              <a:t>КАЛЯЗИН 42
НАГОРЬЕ 37</a:t>
            </a:r>
          </a:p>
        </xdr:txBody>
      </xdr:sp>
      <xdr:sp>
        <xdr:nvSpPr>
          <xdr:cNvPr id="56" name="Line 209"/>
          <xdr:cNvSpPr>
            <a:spLocks/>
          </xdr:cNvSpPr>
        </xdr:nvSpPr>
        <xdr:spPr>
          <a:xfrm flipV="1">
            <a:off x="390" y="429"/>
            <a:ext cx="1" cy="19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57" name="Line 210"/>
          <xdr:cNvSpPr>
            <a:spLocks/>
          </xdr:cNvSpPr>
        </xdr:nvSpPr>
        <xdr:spPr>
          <a:xfrm flipV="1">
            <a:off x="482" y="465"/>
            <a:ext cx="20" cy="11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19</xdr:row>
      <xdr:rowOff>95250</xdr:rowOff>
    </xdr:from>
    <xdr:to>
      <xdr:col>5</xdr:col>
      <xdr:colOff>47625</xdr:colOff>
      <xdr:row>23</xdr:row>
      <xdr:rowOff>133350</xdr:rowOff>
    </xdr:to>
    <xdr:grpSp>
      <xdr:nvGrpSpPr>
        <xdr:cNvPr id="58" name="Group 269"/>
        <xdr:cNvGrpSpPr>
          <a:grpSpLocks/>
        </xdr:cNvGrpSpPr>
      </xdr:nvGrpSpPr>
      <xdr:grpSpPr>
        <a:xfrm>
          <a:off x="2238375" y="5391150"/>
          <a:ext cx="695325" cy="1209675"/>
          <a:chOff x="235" y="566"/>
          <a:chExt cx="73" cy="127"/>
        </a:xfrm>
        <a:solidFill>
          <a:srgbClr val="FFFFFF"/>
        </a:solidFill>
      </xdr:grpSpPr>
      <xdr:sp>
        <xdr:nvSpPr>
          <xdr:cNvPr id="59" name="Line 69"/>
          <xdr:cNvSpPr>
            <a:spLocks/>
          </xdr:cNvSpPr>
        </xdr:nvSpPr>
        <xdr:spPr>
          <a:xfrm flipH="1" flipV="1">
            <a:off x="235" y="566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60" name="Group 132"/>
          <xdr:cNvGrpSpPr>
            <a:grpSpLocks/>
          </xdr:cNvGrpSpPr>
        </xdr:nvGrpSpPr>
        <xdr:grpSpPr>
          <a:xfrm>
            <a:off x="254" y="662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61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2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3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20</xdr:row>
      <xdr:rowOff>142875</xdr:rowOff>
    </xdr:from>
    <xdr:to>
      <xdr:col>9</xdr:col>
      <xdr:colOff>333375</xdr:colOff>
      <xdr:row>22</xdr:row>
      <xdr:rowOff>0</xdr:rowOff>
    </xdr:to>
    <xdr:grpSp>
      <xdr:nvGrpSpPr>
        <xdr:cNvPr id="64" name="Group 219"/>
        <xdr:cNvGrpSpPr>
          <a:grpSpLocks/>
        </xdr:cNvGrpSpPr>
      </xdr:nvGrpSpPr>
      <xdr:grpSpPr>
        <a:xfrm>
          <a:off x="3581400" y="5724525"/>
          <a:ext cx="1743075" cy="447675"/>
          <a:chOff x="373" y="110"/>
          <a:chExt cx="183" cy="47"/>
        </a:xfrm>
        <a:solidFill>
          <a:srgbClr val="FFFFFF"/>
        </a:solidFill>
      </xdr:grpSpPr>
      <xdr:grpSp>
        <xdr:nvGrpSpPr>
          <xdr:cNvPr id="65" name="Group 132"/>
          <xdr:cNvGrpSpPr>
            <a:grpSpLocks/>
          </xdr:cNvGrpSpPr>
        </xdr:nvGrpSpPr>
        <xdr:grpSpPr>
          <a:xfrm>
            <a:off x="373" y="110"/>
            <a:ext cx="183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66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7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68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69" name="TextBox 224"/>
          <xdr:cNvSpPr txBox="1">
            <a:spLocks noChangeArrowheads="1"/>
          </xdr:cNvSpPr>
        </xdr:nvSpPr>
        <xdr:spPr>
          <a:xfrm>
            <a:off x="388" y="116"/>
            <a:ext cx="152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Unicode MS"/>
                <a:ea typeface="Arial Unicode MS"/>
                <a:cs typeface="Arial Unicode MS"/>
              </a:rPr>
              <a:t>НАГОРЬЕ</a:t>
            </a:r>
          </a:p>
        </xdr:txBody>
      </xdr:sp>
    </xdr:grpSp>
    <xdr:clientData/>
  </xdr:twoCellAnchor>
  <xdr:twoCellAnchor>
    <xdr:from>
      <xdr:col>2</xdr:col>
      <xdr:colOff>342900</xdr:colOff>
      <xdr:row>24</xdr:row>
      <xdr:rowOff>57150</xdr:rowOff>
    </xdr:from>
    <xdr:to>
      <xdr:col>5</xdr:col>
      <xdr:colOff>361950</xdr:colOff>
      <xdr:row>28</xdr:row>
      <xdr:rowOff>228600</xdr:rowOff>
    </xdr:to>
    <xdr:grpSp>
      <xdr:nvGrpSpPr>
        <xdr:cNvPr id="70" name="Group 268"/>
        <xdr:cNvGrpSpPr>
          <a:grpSpLocks/>
        </xdr:cNvGrpSpPr>
      </xdr:nvGrpSpPr>
      <xdr:grpSpPr>
        <a:xfrm>
          <a:off x="1590675" y="6819900"/>
          <a:ext cx="1657350" cy="1343025"/>
          <a:chOff x="167" y="716"/>
          <a:chExt cx="174" cy="141"/>
        </a:xfrm>
        <a:solidFill>
          <a:srgbClr val="FFFFFF"/>
        </a:solidFill>
      </xdr:grpSpPr>
      <xdr:grpSp>
        <xdr:nvGrpSpPr>
          <xdr:cNvPr id="71" name="Group 239"/>
          <xdr:cNvGrpSpPr>
            <a:grpSpLocks/>
          </xdr:cNvGrpSpPr>
        </xdr:nvGrpSpPr>
        <xdr:grpSpPr>
          <a:xfrm>
            <a:off x="186" y="737"/>
            <a:ext cx="155" cy="120"/>
            <a:chOff x="186" y="737"/>
            <a:chExt cx="155" cy="120"/>
          </a:xfrm>
          <a:solidFill>
            <a:srgbClr val="FFFFFF"/>
          </a:solidFill>
        </xdr:grpSpPr>
        <xdr:sp>
          <xdr:nvSpPr>
            <xdr:cNvPr id="72" name="Line 69"/>
            <xdr:cNvSpPr>
              <a:spLocks/>
            </xdr:cNvSpPr>
          </xdr:nvSpPr>
          <xdr:spPr>
            <a:xfrm flipV="1">
              <a:off x="236" y="792"/>
              <a:ext cx="1" cy="57"/>
            </a:xfrm>
            <a:prstGeom prst="line">
              <a:avLst/>
            </a:prstGeom>
            <a:noFill/>
            <a:ln w="63500" cmpd="sng">
              <a:solidFill>
                <a:srgbClr val="000000"/>
              </a:solidFill>
              <a:headEnd type="oval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73" name="Line 69"/>
            <xdr:cNvSpPr>
              <a:spLocks/>
            </xdr:cNvSpPr>
          </xdr:nvSpPr>
          <xdr:spPr>
            <a:xfrm flipV="1">
              <a:off x="237" y="792"/>
              <a:ext cx="50" cy="2"/>
            </a:xfrm>
            <a:prstGeom prst="line">
              <a:avLst/>
            </a:prstGeom>
            <a:noFill/>
            <a:ln w="635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74" name="Line 69"/>
            <xdr:cNvSpPr>
              <a:spLocks/>
            </xdr:cNvSpPr>
          </xdr:nvSpPr>
          <xdr:spPr>
            <a:xfrm flipV="1">
              <a:off x="283" y="787"/>
              <a:ext cx="58" cy="3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75" name="Line 69"/>
            <xdr:cNvSpPr>
              <a:spLocks/>
            </xdr:cNvSpPr>
          </xdr:nvSpPr>
          <xdr:spPr>
            <a:xfrm flipH="1" flipV="1">
              <a:off x="284" y="737"/>
              <a:ext cx="1" cy="52"/>
            </a:xfrm>
            <a:prstGeom prst="line">
              <a:avLst/>
            </a:prstGeom>
            <a:noFill/>
            <a:ln w="635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76" name="Line 69"/>
            <xdr:cNvSpPr>
              <a:spLocks/>
            </xdr:cNvSpPr>
          </xdr:nvSpPr>
          <xdr:spPr>
            <a:xfrm flipV="1">
              <a:off x="186" y="793"/>
              <a:ext cx="50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grpSp>
          <xdr:nvGrpSpPr>
            <xdr:cNvPr id="77" name="Group 231"/>
            <xdr:cNvGrpSpPr>
              <a:grpSpLocks/>
            </xdr:cNvGrpSpPr>
          </xdr:nvGrpSpPr>
          <xdr:grpSpPr>
            <a:xfrm>
              <a:off x="252" y="802"/>
              <a:ext cx="22" cy="55"/>
              <a:chOff x="882" y="91"/>
              <a:chExt cx="87" cy="250"/>
            </a:xfrm>
            <a:solidFill>
              <a:srgbClr val="FFFFFF"/>
            </a:solidFill>
          </xdr:grpSpPr>
          <xdr:sp>
            <xdr:nvSpPr>
              <xdr:cNvPr id="78" name="Line 232"/>
              <xdr:cNvSpPr>
                <a:spLocks/>
              </xdr:cNvSpPr>
            </xdr:nvSpPr>
            <xdr:spPr>
              <a:xfrm flipH="1">
                <a:off x="882" y="219"/>
                <a:ext cx="43" cy="12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79" name="Line 233"/>
              <xdr:cNvSpPr>
                <a:spLocks/>
              </xdr:cNvSpPr>
            </xdr:nvSpPr>
            <xdr:spPr>
              <a:xfrm>
                <a:off x="924" y="219"/>
                <a:ext cx="42" cy="12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80" name="Line 234"/>
              <xdr:cNvSpPr>
                <a:spLocks/>
              </xdr:cNvSpPr>
            </xdr:nvSpPr>
            <xdr:spPr>
              <a:xfrm>
                <a:off x="888" y="339"/>
                <a:ext cx="81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81" name="AutoShape 235"/>
              <xdr:cNvSpPr>
                <a:spLocks/>
              </xdr:cNvSpPr>
            </xdr:nvSpPr>
            <xdr:spPr>
              <a:xfrm rot="8942174">
                <a:off x="888" y="161"/>
                <a:ext cx="72" cy="71"/>
              </a:xfrm>
              <a:prstGeom prst="wedgeEllipseCallout">
                <a:avLst>
                  <a:gd name="adj1" fmla="val -34888"/>
                  <a:gd name="adj2" fmla="val 55444"/>
                </a:avLst>
              </a:prstGeom>
              <a:solidFill>
                <a:srgbClr val="C0C0C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grpSp>
            <xdr:nvGrpSpPr>
              <xdr:cNvPr id="82" name="Group 236"/>
              <xdr:cNvGrpSpPr>
                <a:grpSpLocks/>
              </xdr:cNvGrpSpPr>
            </xdr:nvGrpSpPr>
            <xdr:grpSpPr>
              <a:xfrm>
                <a:off x="911" y="91"/>
                <a:ext cx="32" cy="58"/>
                <a:chOff x="911" y="86"/>
                <a:chExt cx="32" cy="58"/>
              </a:xfrm>
              <a:solidFill>
                <a:srgbClr val="FFFFFF"/>
              </a:solidFill>
            </xdr:grpSpPr>
            <xdr:sp>
              <xdr:nvSpPr>
                <xdr:cNvPr id="83" name="Line 237"/>
                <xdr:cNvSpPr>
                  <a:spLocks/>
                </xdr:cNvSpPr>
              </xdr:nvSpPr>
              <xdr:spPr>
                <a:xfrm>
                  <a:off x="925" y="86"/>
                  <a:ext cx="0" cy="58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Unicode MS"/>
                      <a:ea typeface="Arial Unicode MS"/>
                      <a:cs typeface="Arial Unicode MS"/>
                    </a:rPr>
                    <a:t/>
                  </a:r>
                </a:p>
              </xdr:txBody>
            </xdr:sp>
            <xdr:sp>
              <xdr:nvSpPr>
                <xdr:cNvPr id="84" name="Line 238"/>
                <xdr:cNvSpPr>
                  <a:spLocks/>
                </xdr:cNvSpPr>
              </xdr:nvSpPr>
              <xdr:spPr>
                <a:xfrm>
                  <a:off x="911" y="103"/>
                  <a:ext cx="32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Unicode MS"/>
                      <a:ea typeface="Arial Unicode MS"/>
                      <a:cs typeface="Arial Unicode MS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85" name="Group 240"/>
          <xdr:cNvGrpSpPr>
            <a:grpSpLocks/>
          </xdr:cNvGrpSpPr>
        </xdr:nvGrpSpPr>
        <xdr:grpSpPr>
          <a:xfrm>
            <a:off x="276" y="798"/>
            <a:ext cx="36" cy="27"/>
            <a:chOff x="185" y="624"/>
            <a:chExt cx="28" cy="24"/>
          </a:xfrm>
          <a:solidFill>
            <a:srgbClr val="FFFFFF"/>
          </a:solidFill>
        </xdr:grpSpPr>
        <xdr:grpSp>
          <xdr:nvGrpSpPr>
            <xdr:cNvPr id="86" name="Group 241"/>
            <xdr:cNvGrpSpPr>
              <a:grpSpLocks/>
            </xdr:cNvGrpSpPr>
          </xdr:nvGrpSpPr>
          <xdr:grpSpPr>
            <a:xfrm>
              <a:off x="185" y="627"/>
              <a:ext cx="21" cy="21"/>
              <a:chOff x="185" y="627"/>
              <a:chExt cx="21" cy="21"/>
            </a:xfrm>
            <a:solidFill>
              <a:srgbClr val="FFFFFF"/>
            </a:solidFill>
          </xdr:grpSpPr>
          <xdr:sp>
            <xdr:nvSpPr>
              <xdr:cNvPr id="87" name="Rectangle 242"/>
              <xdr:cNvSpPr>
                <a:spLocks/>
              </xdr:cNvSpPr>
            </xdr:nvSpPr>
            <xdr:spPr>
              <a:xfrm>
                <a:off x="188" y="638"/>
                <a:ext cx="15" cy="10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  <xdr:sp>
            <xdr:nvSpPr>
              <xdr:cNvPr id="88" name="AutoShape 243"/>
              <xdr:cNvSpPr>
                <a:spLocks/>
              </xdr:cNvSpPr>
            </xdr:nvSpPr>
            <xdr:spPr>
              <a:xfrm>
                <a:off x="185" y="627"/>
                <a:ext cx="21" cy="11"/>
              </a:xfrm>
              <a:prstGeom prst="triangl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Unicode MS"/>
                    <a:ea typeface="Arial Unicode MS"/>
                    <a:cs typeface="Arial Unicode MS"/>
                  </a:rPr>
                  <a:t/>
                </a:r>
              </a:p>
            </xdr:txBody>
          </xdr:sp>
        </xdr:grpSp>
        <xdr:sp>
          <xdr:nvSpPr>
            <xdr:cNvPr id="89" name="Line 244"/>
            <xdr:cNvSpPr>
              <a:spLocks/>
            </xdr:cNvSpPr>
          </xdr:nvSpPr>
          <xdr:spPr>
            <a:xfrm flipV="1">
              <a:off x="196" y="624"/>
              <a:ext cx="13" cy="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0" name="Line 245"/>
            <xdr:cNvSpPr>
              <a:spLocks/>
            </xdr:cNvSpPr>
          </xdr:nvSpPr>
          <xdr:spPr>
            <a:xfrm flipV="1">
              <a:off x="206" y="631"/>
              <a:ext cx="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1" name="Line 246"/>
            <xdr:cNvSpPr>
              <a:spLocks/>
            </xdr:cNvSpPr>
          </xdr:nvSpPr>
          <xdr:spPr>
            <a:xfrm flipH="1" flipV="1">
              <a:off x="209" y="624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2" name="Line 247"/>
            <xdr:cNvSpPr>
              <a:spLocks/>
            </xdr:cNvSpPr>
          </xdr:nvSpPr>
          <xdr:spPr>
            <a:xfrm flipV="1">
              <a:off x="203" y="638"/>
              <a:ext cx="9" cy="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3" name="Line 248"/>
            <xdr:cNvSpPr>
              <a:spLocks/>
            </xdr:cNvSpPr>
          </xdr:nvSpPr>
          <xdr:spPr>
            <a:xfrm flipV="1">
              <a:off x="212" y="632"/>
              <a:ext cx="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grpSp>
        <xdr:nvGrpSpPr>
          <xdr:cNvPr id="94" name="Group 249"/>
          <xdr:cNvGrpSpPr>
            <a:grpSpLocks/>
          </xdr:cNvGrpSpPr>
        </xdr:nvGrpSpPr>
        <xdr:grpSpPr>
          <a:xfrm>
            <a:off x="228" y="716"/>
            <a:ext cx="48" cy="39"/>
            <a:chOff x="388" y="251"/>
            <a:chExt cx="72" cy="57"/>
          </a:xfrm>
          <a:solidFill>
            <a:srgbClr val="FFFFFF"/>
          </a:solidFill>
        </xdr:grpSpPr>
        <xdr:sp>
          <xdr:nvSpPr>
            <xdr:cNvPr id="95" name="Rectangle 250"/>
            <xdr:cNvSpPr>
              <a:spLocks/>
            </xdr:cNvSpPr>
          </xdr:nvSpPr>
          <xdr:spPr>
            <a:xfrm>
              <a:off x="439" y="251"/>
              <a:ext cx="8" cy="18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6" name="Rectangle 251"/>
            <xdr:cNvSpPr>
              <a:spLocks/>
            </xdr:cNvSpPr>
          </xdr:nvSpPr>
          <xdr:spPr>
            <a:xfrm>
              <a:off x="395" y="278"/>
              <a:ext cx="60" cy="30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7" name="AutoShape 252"/>
            <xdr:cNvSpPr>
              <a:spLocks/>
            </xdr:cNvSpPr>
          </xdr:nvSpPr>
          <xdr:spPr>
            <a:xfrm rot="10800000">
              <a:off x="388" y="261"/>
              <a:ext cx="72" cy="17"/>
            </a:xfrm>
            <a:prstGeom prst="trapezoid">
              <a:avLst/>
            </a:prstGeom>
            <a:pattFill prst="shingle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8" name="Rectangle 253"/>
            <xdr:cNvSpPr>
              <a:spLocks/>
            </xdr:cNvSpPr>
          </xdr:nvSpPr>
          <xdr:spPr>
            <a:xfrm>
              <a:off x="401" y="284"/>
              <a:ext cx="18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99" name="Rectangle 254"/>
            <xdr:cNvSpPr>
              <a:spLocks/>
            </xdr:cNvSpPr>
          </xdr:nvSpPr>
          <xdr:spPr>
            <a:xfrm>
              <a:off x="433" y="284"/>
              <a:ext cx="14" cy="22"/>
            </a:xfrm>
            <a:prstGeom prst="rect">
              <a:avLst/>
            </a:prstGeom>
            <a:solidFill>
              <a:srgbClr val="C0C0C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grpSp>
        <xdr:nvGrpSpPr>
          <xdr:cNvPr id="100" name="Group 255"/>
          <xdr:cNvGrpSpPr>
            <a:grpSpLocks/>
          </xdr:cNvGrpSpPr>
        </xdr:nvGrpSpPr>
        <xdr:grpSpPr>
          <a:xfrm>
            <a:off x="167" y="730"/>
            <a:ext cx="48" cy="39"/>
            <a:chOff x="388" y="251"/>
            <a:chExt cx="72" cy="57"/>
          </a:xfrm>
          <a:solidFill>
            <a:srgbClr val="FFFFFF"/>
          </a:solidFill>
        </xdr:grpSpPr>
        <xdr:sp>
          <xdr:nvSpPr>
            <xdr:cNvPr id="101" name="Rectangle 256"/>
            <xdr:cNvSpPr>
              <a:spLocks/>
            </xdr:cNvSpPr>
          </xdr:nvSpPr>
          <xdr:spPr>
            <a:xfrm>
              <a:off x="439" y="251"/>
              <a:ext cx="8" cy="18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2" name="Rectangle 257"/>
            <xdr:cNvSpPr>
              <a:spLocks/>
            </xdr:cNvSpPr>
          </xdr:nvSpPr>
          <xdr:spPr>
            <a:xfrm>
              <a:off x="395" y="278"/>
              <a:ext cx="60" cy="30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3" name="AutoShape 258"/>
            <xdr:cNvSpPr>
              <a:spLocks/>
            </xdr:cNvSpPr>
          </xdr:nvSpPr>
          <xdr:spPr>
            <a:xfrm rot="10800000">
              <a:off x="388" y="261"/>
              <a:ext cx="72" cy="17"/>
            </a:xfrm>
            <a:prstGeom prst="trapezoid">
              <a:avLst/>
            </a:prstGeom>
            <a:pattFill prst="shingle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4" name="Rectangle 259"/>
            <xdr:cNvSpPr>
              <a:spLocks/>
            </xdr:cNvSpPr>
          </xdr:nvSpPr>
          <xdr:spPr>
            <a:xfrm>
              <a:off x="401" y="284"/>
              <a:ext cx="18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5" name="Rectangle 260"/>
            <xdr:cNvSpPr>
              <a:spLocks/>
            </xdr:cNvSpPr>
          </xdr:nvSpPr>
          <xdr:spPr>
            <a:xfrm>
              <a:off x="433" y="284"/>
              <a:ext cx="14" cy="22"/>
            </a:xfrm>
            <a:prstGeom prst="rect">
              <a:avLst/>
            </a:prstGeom>
            <a:solidFill>
              <a:srgbClr val="C0C0C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grpSp>
        <xdr:nvGrpSpPr>
          <xdr:cNvPr id="106" name="Group 261"/>
          <xdr:cNvGrpSpPr>
            <a:grpSpLocks/>
          </xdr:cNvGrpSpPr>
        </xdr:nvGrpSpPr>
        <xdr:grpSpPr>
          <a:xfrm>
            <a:off x="187" y="802"/>
            <a:ext cx="34" cy="26"/>
            <a:chOff x="388" y="251"/>
            <a:chExt cx="72" cy="57"/>
          </a:xfrm>
          <a:solidFill>
            <a:srgbClr val="FFFFFF"/>
          </a:solidFill>
        </xdr:grpSpPr>
        <xdr:sp>
          <xdr:nvSpPr>
            <xdr:cNvPr id="107" name="Rectangle 262"/>
            <xdr:cNvSpPr>
              <a:spLocks/>
            </xdr:cNvSpPr>
          </xdr:nvSpPr>
          <xdr:spPr>
            <a:xfrm>
              <a:off x="439" y="251"/>
              <a:ext cx="8" cy="18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8" name="Rectangle 263"/>
            <xdr:cNvSpPr>
              <a:spLocks/>
            </xdr:cNvSpPr>
          </xdr:nvSpPr>
          <xdr:spPr>
            <a:xfrm>
              <a:off x="395" y="278"/>
              <a:ext cx="60" cy="30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09" name="AutoShape 264"/>
            <xdr:cNvSpPr>
              <a:spLocks/>
            </xdr:cNvSpPr>
          </xdr:nvSpPr>
          <xdr:spPr>
            <a:xfrm rot="10800000">
              <a:off x="388" y="261"/>
              <a:ext cx="72" cy="17"/>
            </a:xfrm>
            <a:prstGeom prst="trapezoid">
              <a:avLst/>
            </a:prstGeom>
            <a:pattFill prst="shingle">
              <a:fgClr>
                <a:srgbClr val="000000"/>
              </a:fgClr>
              <a:bgClr>
                <a:srgbClr val="FFFFFF"/>
              </a:bgClr>
            </a:patt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0" name="Rectangle 265"/>
            <xdr:cNvSpPr>
              <a:spLocks/>
            </xdr:cNvSpPr>
          </xdr:nvSpPr>
          <xdr:spPr>
            <a:xfrm>
              <a:off x="401" y="284"/>
              <a:ext cx="18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1" name="Rectangle 266"/>
            <xdr:cNvSpPr>
              <a:spLocks/>
            </xdr:cNvSpPr>
          </xdr:nvSpPr>
          <xdr:spPr>
            <a:xfrm>
              <a:off x="433" y="284"/>
              <a:ext cx="14" cy="22"/>
            </a:xfrm>
            <a:prstGeom prst="rect">
              <a:avLst/>
            </a:prstGeom>
            <a:solidFill>
              <a:srgbClr val="C0C0C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12" name="Rectangle 267"/>
          <xdr:cNvSpPr>
            <a:spLocks/>
          </xdr:cNvSpPr>
        </xdr:nvSpPr>
        <xdr:spPr>
          <a:xfrm>
            <a:off x="202" y="769"/>
            <a:ext cx="63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29</xdr:row>
      <xdr:rowOff>85725</xdr:rowOff>
    </xdr:from>
    <xdr:to>
      <xdr:col>5</xdr:col>
      <xdr:colOff>9525</xdr:colOff>
      <xdr:row>33</xdr:row>
      <xdr:rowOff>123825</xdr:rowOff>
    </xdr:to>
    <xdr:grpSp>
      <xdr:nvGrpSpPr>
        <xdr:cNvPr id="113" name="Group 270"/>
        <xdr:cNvGrpSpPr>
          <a:grpSpLocks/>
        </xdr:cNvGrpSpPr>
      </xdr:nvGrpSpPr>
      <xdr:grpSpPr>
        <a:xfrm>
          <a:off x="2200275" y="8315325"/>
          <a:ext cx="695325" cy="1209675"/>
          <a:chOff x="235" y="566"/>
          <a:chExt cx="73" cy="127"/>
        </a:xfrm>
        <a:solidFill>
          <a:srgbClr val="FFFFFF"/>
        </a:solidFill>
      </xdr:grpSpPr>
      <xdr:sp>
        <xdr:nvSpPr>
          <xdr:cNvPr id="114" name="Line 69"/>
          <xdr:cNvSpPr>
            <a:spLocks/>
          </xdr:cNvSpPr>
        </xdr:nvSpPr>
        <xdr:spPr>
          <a:xfrm flipH="1" flipV="1">
            <a:off x="235" y="566"/>
            <a:ext cx="0" cy="119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15" name="Group 132"/>
          <xdr:cNvGrpSpPr>
            <a:grpSpLocks/>
          </xdr:cNvGrpSpPr>
        </xdr:nvGrpSpPr>
        <xdr:grpSpPr>
          <a:xfrm>
            <a:off x="254" y="662"/>
            <a:ext cx="54" cy="31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16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7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18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85725</xdr:colOff>
      <xdr:row>30</xdr:row>
      <xdr:rowOff>142875</xdr:rowOff>
    </xdr:from>
    <xdr:to>
      <xdr:col>9</xdr:col>
      <xdr:colOff>333375</xdr:colOff>
      <xdr:row>32</xdr:row>
      <xdr:rowOff>0</xdr:rowOff>
    </xdr:to>
    <xdr:grpSp>
      <xdr:nvGrpSpPr>
        <xdr:cNvPr id="119" name="Group 276"/>
        <xdr:cNvGrpSpPr>
          <a:grpSpLocks/>
        </xdr:cNvGrpSpPr>
      </xdr:nvGrpSpPr>
      <xdr:grpSpPr>
        <a:xfrm>
          <a:off x="3581400" y="8658225"/>
          <a:ext cx="1743075" cy="447675"/>
          <a:chOff x="373" y="110"/>
          <a:chExt cx="183" cy="47"/>
        </a:xfrm>
        <a:solidFill>
          <a:srgbClr val="FFFFFF"/>
        </a:solidFill>
      </xdr:grpSpPr>
      <xdr:grpSp>
        <xdr:nvGrpSpPr>
          <xdr:cNvPr id="120" name="Group 132"/>
          <xdr:cNvGrpSpPr>
            <a:grpSpLocks/>
          </xdr:cNvGrpSpPr>
        </xdr:nvGrpSpPr>
        <xdr:grpSpPr>
          <a:xfrm>
            <a:off x="373" y="110"/>
            <a:ext cx="183" cy="47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21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22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23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24" name="TextBox 281"/>
          <xdr:cNvSpPr txBox="1">
            <a:spLocks noChangeArrowheads="1"/>
          </xdr:cNvSpPr>
        </xdr:nvSpPr>
        <xdr:spPr>
          <a:xfrm>
            <a:off x="388" y="116"/>
            <a:ext cx="152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Unicode MS"/>
                <a:ea typeface="Arial Unicode MS"/>
                <a:cs typeface="Arial Unicode MS"/>
              </a:rPr>
              <a:t>КОПНИНО</a:t>
            </a:r>
          </a:p>
        </xdr:txBody>
      </xdr:sp>
    </xdr:grpSp>
    <xdr:clientData/>
  </xdr:twoCellAnchor>
  <xdr:twoCellAnchor>
    <xdr:from>
      <xdr:col>4</xdr:col>
      <xdr:colOff>9525</xdr:colOff>
      <xdr:row>34</xdr:row>
      <xdr:rowOff>38100</xdr:rowOff>
    </xdr:from>
    <xdr:to>
      <xdr:col>4</xdr:col>
      <xdr:colOff>19050</xdr:colOff>
      <xdr:row>38</xdr:row>
      <xdr:rowOff>0</xdr:rowOff>
    </xdr:to>
    <xdr:sp>
      <xdr:nvSpPr>
        <xdr:cNvPr id="125" name="Line 69"/>
        <xdr:cNvSpPr>
          <a:spLocks/>
        </xdr:cNvSpPr>
      </xdr:nvSpPr>
      <xdr:spPr>
        <a:xfrm flipV="1">
          <a:off x="2266950" y="9734550"/>
          <a:ext cx="9525" cy="1133475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3</xdr:col>
      <xdr:colOff>590550</xdr:colOff>
      <xdr:row>36</xdr:row>
      <xdr:rowOff>57150</xdr:rowOff>
    </xdr:from>
    <xdr:to>
      <xdr:col>3</xdr:col>
      <xdr:colOff>600075</xdr:colOff>
      <xdr:row>36</xdr:row>
      <xdr:rowOff>76200</xdr:rowOff>
    </xdr:to>
    <xdr:sp>
      <xdr:nvSpPr>
        <xdr:cNvPr id="126" name="Line 288"/>
        <xdr:cNvSpPr>
          <a:spLocks/>
        </xdr:cNvSpPr>
      </xdr:nvSpPr>
      <xdr:spPr>
        <a:xfrm flipV="1">
          <a:off x="2238375" y="10334625"/>
          <a:ext cx="95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2</xdr:col>
      <xdr:colOff>381000</xdr:colOff>
      <xdr:row>36</xdr:row>
      <xdr:rowOff>95250</xdr:rowOff>
    </xdr:from>
    <xdr:to>
      <xdr:col>3</xdr:col>
      <xdr:colOff>561975</xdr:colOff>
      <xdr:row>36</xdr:row>
      <xdr:rowOff>257175</xdr:rowOff>
    </xdr:to>
    <xdr:sp>
      <xdr:nvSpPr>
        <xdr:cNvPr id="127" name="Line 289"/>
        <xdr:cNvSpPr>
          <a:spLocks/>
        </xdr:cNvSpPr>
      </xdr:nvSpPr>
      <xdr:spPr>
        <a:xfrm flipH="1">
          <a:off x="1628775" y="10372725"/>
          <a:ext cx="581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47625</xdr:rowOff>
    </xdr:from>
    <xdr:to>
      <xdr:col>4</xdr:col>
      <xdr:colOff>619125</xdr:colOff>
      <xdr:row>37</xdr:row>
      <xdr:rowOff>47625</xdr:rowOff>
    </xdr:to>
    <xdr:grpSp>
      <xdr:nvGrpSpPr>
        <xdr:cNvPr id="128" name="Group 132"/>
        <xdr:cNvGrpSpPr>
          <a:grpSpLocks/>
        </xdr:cNvGrpSpPr>
      </xdr:nvGrpSpPr>
      <xdr:grpSpPr>
        <a:xfrm>
          <a:off x="2362200" y="10325100"/>
          <a:ext cx="514350" cy="295275"/>
          <a:chOff x="374" y="104"/>
          <a:chExt cx="54" cy="36"/>
        </a:xfrm>
        <a:solidFill>
          <a:srgbClr val="FFFFFF"/>
        </a:solidFill>
      </xdr:grpSpPr>
      <xdr:sp>
        <xdr:nvSpPr>
          <xdr:cNvPr id="129" name="Rectangle 133"/>
          <xdr:cNvSpPr>
            <a:spLocks/>
          </xdr:cNvSpPr>
        </xdr:nvSpPr>
        <xdr:spPr>
          <a:xfrm>
            <a:off x="382" y="118"/>
            <a:ext cx="4" cy="22"/>
          </a:xfrm>
          <a:prstGeom prst="rect">
            <a:avLst/>
          </a:prstGeom>
          <a:solidFill>
            <a:srgbClr val="80808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30" name="Rectangle 134"/>
          <xdr:cNvSpPr>
            <a:spLocks/>
          </xdr:cNvSpPr>
        </xdr:nvSpPr>
        <xdr:spPr>
          <a:xfrm>
            <a:off x="416" y="118"/>
            <a:ext cx="4" cy="22"/>
          </a:xfrm>
          <a:prstGeom prst="rect">
            <a:avLst/>
          </a:prstGeom>
          <a:solidFill>
            <a:srgbClr val="80808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31" name="AutoShape 135"/>
          <xdr:cNvSpPr>
            <a:spLocks/>
          </xdr:cNvSpPr>
        </xdr:nvSpPr>
        <xdr:spPr>
          <a:xfrm>
            <a:off x="374" y="104"/>
            <a:ext cx="54" cy="27"/>
          </a:xfrm>
          <a:prstGeom prst="roundRect">
            <a:avLst/>
          </a:prstGeom>
          <a:solidFill>
            <a:srgbClr val="80808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34</xdr:row>
      <xdr:rowOff>47625</xdr:rowOff>
    </xdr:from>
    <xdr:to>
      <xdr:col>4</xdr:col>
      <xdr:colOff>409575</xdr:colOff>
      <xdr:row>35</xdr:row>
      <xdr:rowOff>285750</xdr:rowOff>
    </xdr:to>
    <xdr:grpSp>
      <xdr:nvGrpSpPr>
        <xdr:cNvPr id="132" name="Group 294"/>
        <xdr:cNvGrpSpPr>
          <a:grpSpLocks/>
        </xdr:cNvGrpSpPr>
      </xdr:nvGrpSpPr>
      <xdr:grpSpPr>
        <a:xfrm>
          <a:off x="2457450" y="9744075"/>
          <a:ext cx="209550" cy="523875"/>
          <a:chOff x="882" y="91"/>
          <a:chExt cx="87" cy="250"/>
        </a:xfrm>
        <a:solidFill>
          <a:srgbClr val="FFFFFF"/>
        </a:solidFill>
      </xdr:grpSpPr>
      <xdr:sp>
        <xdr:nvSpPr>
          <xdr:cNvPr id="133" name="Line 295"/>
          <xdr:cNvSpPr>
            <a:spLocks/>
          </xdr:cNvSpPr>
        </xdr:nvSpPr>
        <xdr:spPr>
          <a:xfrm flipH="1">
            <a:off x="882" y="219"/>
            <a:ext cx="43" cy="1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34" name="Line 296"/>
          <xdr:cNvSpPr>
            <a:spLocks/>
          </xdr:cNvSpPr>
        </xdr:nvSpPr>
        <xdr:spPr>
          <a:xfrm>
            <a:off x="924" y="219"/>
            <a:ext cx="42" cy="1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35" name="Line 297"/>
          <xdr:cNvSpPr>
            <a:spLocks/>
          </xdr:cNvSpPr>
        </xdr:nvSpPr>
        <xdr:spPr>
          <a:xfrm>
            <a:off x="888" y="339"/>
            <a:ext cx="8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36" name="AutoShape 298"/>
          <xdr:cNvSpPr>
            <a:spLocks/>
          </xdr:cNvSpPr>
        </xdr:nvSpPr>
        <xdr:spPr>
          <a:xfrm rot="8942174">
            <a:off x="888" y="161"/>
            <a:ext cx="72" cy="71"/>
          </a:xfrm>
          <a:prstGeom prst="wedgeEllipseCallout">
            <a:avLst>
              <a:gd name="adj1" fmla="val -34888"/>
              <a:gd name="adj2" fmla="val 55444"/>
            </a:avLst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grpSp>
        <xdr:nvGrpSpPr>
          <xdr:cNvPr id="137" name="Group 299"/>
          <xdr:cNvGrpSpPr>
            <a:grpSpLocks/>
          </xdr:cNvGrpSpPr>
        </xdr:nvGrpSpPr>
        <xdr:grpSpPr>
          <a:xfrm>
            <a:off x="911" y="91"/>
            <a:ext cx="32" cy="58"/>
            <a:chOff x="911" y="86"/>
            <a:chExt cx="32" cy="58"/>
          </a:xfrm>
          <a:solidFill>
            <a:srgbClr val="FFFFFF"/>
          </a:solidFill>
        </xdr:grpSpPr>
        <xdr:sp>
          <xdr:nvSpPr>
            <xdr:cNvPr id="138" name="Line 300"/>
            <xdr:cNvSpPr>
              <a:spLocks/>
            </xdr:cNvSpPr>
          </xdr:nvSpPr>
          <xdr:spPr>
            <a:xfrm>
              <a:off x="925" y="86"/>
              <a:ext cx="0" cy="5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39" name="Line 301"/>
            <xdr:cNvSpPr>
              <a:spLocks/>
            </xdr:cNvSpPr>
          </xdr:nvSpPr>
          <xdr:spPr>
            <a:xfrm>
              <a:off x="911" y="103"/>
              <a:ext cx="3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161925</xdr:colOff>
      <xdr:row>35</xdr:row>
      <xdr:rowOff>161925</xdr:rowOff>
    </xdr:from>
    <xdr:to>
      <xdr:col>9</xdr:col>
      <xdr:colOff>123825</xdr:colOff>
      <xdr:row>37</xdr:row>
      <xdr:rowOff>219075</xdr:rowOff>
    </xdr:to>
    <xdr:grpSp>
      <xdr:nvGrpSpPr>
        <xdr:cNvPr id="140" name="Group 309"/>
        <xdr:cNvGrpSpPr>
          <a:grpSpLocks/>
        </xdr:cNvGrpSpPr>
      </xdr:nvGrpSpPr>
      <xdr:grpSpPr>
        <a:xfrm>
          <a:off x="3657600" y="10144125"/>
          <a:ext cx="1457325" cy="647700"/>
          <a:chOff x="384" y="1065"/>
          <a:chExt cx="153" cy="68"/>
        </a:xfrm>
        <a:solidFill>
          <a:srgbClr val="FFFFFF"/>
        </a:solidFill>
      </xdr:grpSpPr>
      <xdr:grpSp>
        <xdr:nvGrpSpPr>
          <xdr:cNvPr id="141" name="Group 132"/>
          <xdr:cNvGrpSpPr>
            <a:grpSpLocks/>
          </xdr:cNvGrpSpPr>
        </xdr:nvGrpSpPr>
        <xdr:grpSpPr>
          <a:xfrm>
            <a:off x="384" y="1065"/>
            <a:ext cx="153" cy="68"/>
            <a:chOff x="374" y="104"/>
            <a:chExt cx="54" cy="36"/>
          </a:xfrm>
          <a:solidFill>
            <a:srgbClr val="FFFFFF"/>
          </a:solidFill>
        </xdr:grpSpPr>
        <xdr:sp>
          <xdr:nvSpPr>
            <xdr:cNvPr id="142" name="Rectangle 133"/>
            <xdr:cNvSpPr>
              <a:spLocks/>
            </xdr:cNvSpPr>
          </xdr:nvSpPr>
          <xdr:spPr>
            <a:xfrm>
              <a:off x="382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43" name="Rectangle 134"/>
            <xdr:cNvSpPr>
              <a:spLocks/>
            </xdr:cNvSpPr>
          </xdr:nvSpPr>
          <xdr:spPr>
            <a:xfrm>
              <a:off x="416" y="118"/>
              <a:ext cx="4" cy="22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44" name="AutoShape 135"/>
            <xdr:cNvSpPr>
              <a:spLocks/>
            </xdr:cNvSpPr>
          </xdr:nvSpPr>
          <xdr:spPr>
            <a:xfrm>
              <a:off x="374" y="104"/>
              <a:ext cx="54" cy="27"/>
            </a:xfrm>
            <a:prstGeom prst="roundRect">
              <a:avLst/>
            </a:prstGeom>
            <a:solidFill>
              <a:srgbClr val="333333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45" name="TextBox 307"/>
          <xdr:cNvSpPr txBox="1">
            <a:spLocks noChangeArrowheads="1"/>
          </xdr:cNvSpPr>
        </xdr:nvSpPr>
        <xdr:spPr>
          <a:xfrm>
            <a:off x="434" y="1077"/>
            <a:ext cx="88" cy="25"/>
          </a:xfrm>
          <a:prstGeom prst="rect">
            <a:avLst/>
          </a:prstGeom>
          <a:solidFill>
            <a:srgbClr val="333333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 Unicode MS"/>
                <a:ea typeface="Arial Unicode MS"/>
                <a:cs typeface="Arial Unicode MS"/>
              </a:rPr>
              <a:t>СВЕЧИНО 5</a:t>
            </a:r>
          </a:p>
        </xdr:txBody>
      </xdr:sp>
      <xdr:sp>
        <xdr:nvSpPr>
          <xdr:cNvPr id="146" name="Line 308"/>
          <xdr:cNvSpPr>
            <a:spLocks/>
          </xdr:cNvSpPr>
        </xdr:nvSpPr>
        <xdr:spPr>
          <a:xfrm flipH="1">
            <a:off x="392" y="1088"/>
            <a:ext cx="34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55">
      <selection activeCell="E66" sqref="E66"/>
    </sheetView>
  </sheetViews>
  <sheetFormatPr defaultColWidth="9.140625" defaultRowHeight="15"/>
  <cols>
    <col min="1" max="1" width="9.421875" style="0" bestFit="1" customWidth="1"/>
    <col min="2" max="2" width="9.28125" style="0" bestFit="1" customWidth="1"/>
    <col min="3" max="3" width="6.00390625" style="0" customWidth="1"/>
    <col min="5" max="5" width="9.421875" style="0" customWidth="1"/>
    <col min="8" max="8" width="7.421875" style="0" customWidth="1"/>
    <col min="9" max="9" width="5.8515625" style="0" customWidth="1"/>
    <col min="11" max="11" width="9.28125" style="0" bestFit="1" customWidth="1"/>
    <col min="15" max="18" width="6.00390625" style="0" customWidth="1"/>
  </cols>
  <sheetData>
    <row r="1" spans="1:12" ht="18.75" thickBot="1">
      <c r="A1" s="46" t="s">
        <v>9</v>
      </c>
      <c r="B1" s="47"/>
      <c r="C1" s="48"/>
      <c r="D1" s="55" t="s">
        <v>12</v>
      </c>
      <c r="E1" s="56"/>
      <c r="F1" s="56"/>
      <c r="G1" s="56"/>
      <c r="H1" s="56"/>
      <c r="I1" s="56"/>
      <c r="J1" s="56"/>
      <c r="K1" s="57"/>
      <c r="L1" s="1"/>
    </row>
    <row r="2" spans="1:12" ht="18.75" thickBot="1">
      <c r="A2" s="49" t="s">
        <v>4</v>
      </c>
      <c r="B2" s="50"/>
      <c r="C2" s="2"/>
      <c r="D2" s="3">
        <v>42.43</v>
      </c>
      <c r="E2" s="51" t="s">
        <v>5</v>
      </c>
      <c r="F2" s="52"/>
      <c r="G2" s="4"/>
      <c r="H2" s="53" t="s">
        <v>6</v>
      </c>
      <c r="I2" s="54"/>
      <c r="J2" s="54"/>
      <c r="K2" s="5"/>
      <c r="L2" s="6"/>
    </row>
    <row r="3" spans="1:12" ht="16.5">
      <c r="A3" s="59" t="s">
        <v>1</v>
      </c>
      <c r="B3" s="60"/>
      <c r="C3" s="61" t="s">
        <v>11</v>
      </c>
      <c r="D3" s="62"/>
      <c r="E3" s="62"/>
      <c r="F3" s="63"/>
      <c r="G3" s="61" t="s">
        <v>0</v>
      </c>
      <c r="H3" s="62"/>
      <c r="I3" s="62"/>
      <c r="J3" s="63"/>
      <c r="K3" s="9" t="s">
        <v>7</v>
      </c>
      <c r="L3" s="10"/>
    </row>
    <row r="4" spans="1:12" ht="17.25" thickBot="1">
      <c r="A4" s="11" t="s">
        <v>2</v>
      </c>
      <c r="B4" s="12" t="s">
        <v>3</v>
      </c>
      <c r="C4" s="64" t="s">
        <v>10</v>
      </c>
      <c r="D4" s="65"/>
      <c r="E4" s="65"/>
      <c r="F4" s="66"/>
      <c r="G4" s="64"/>
      <c r="H4" s="65"/>
      <c r="I4" s="65"/>
      <c r="J4" s="66"/>
      <c r="K4" s="13" t="s">
        <v>8</v>
      </c>
      <c r="L4" s="8"/>
    </row>
    <row r="5" spans="1:12" ht="22.5">
      <c r="A5" s="39"/>
      <c r="B5" s="42"/>
      <c r="C5" s="7"/>
      <c r="D5" s="7"/>
      <c r="E5" s="7"/>
      <c r="F5" s="7"/>
      <c r="G5" s="15"/>
      <c r="H5" s="16"/>
      <c r="I5" s="16"/>
      <c r="J5" s="17"/>
      <c r="K5" s="18"/>
      <c r="L5" s="8"/>
    </row>
    <row r="6" spans="1:12" ht="23.25">
      <c r="A6" s="40">
        <v>0</v>
      </c>
      <c r="B6" s="43"/>
      <c r="C6" s="7"/>
      <c r="D6" s="7"/>
      <c r="E6" s="7"/>
      <c r="F6" s="7"/>
      <c r="G6" s="20"/>
      <c r="H6" s="21"/>
      <c r="I6" s="21"/>
      <c r="J6" s="22"/>
      <c r="K6" s="23"/>
      <c r="L6" s="8"/>
    </row>
    <row r="7" spans="1:12" ht="23.25">
      <c r="A7" s="40"/>
      <c r="B7" s="44"/>
      <c r="C7" s="7"/>
      <c r="D7" s="7"/>
      <c r="E7" s="7"/>
      <c r="F7" s="24"/>
      <c r="G7" s="20" t="s">
        <v>29</v>
      </c>
      <c r="H7" s="21"/>
      <c r="I7" s="25"/>
      <c r="J7" s="22"/>
      <c r="K7" s="26"/>
      <c r="L7" s="8"/>
    </row>
    <row r="8" spans="1:12" ht="23.25" thickBot="1">
      <c r="A8" s="40"/>
      <c r="B8" s="44">
        <v>0</v>
      </c>
      <c r="C8" s="7"/>
      <c r="D8" s="7"/>
      <c r="E8" s="27"/>
      <c r="F8" s="28"/>
      <c r="G8" s="71" t="s">
        <v>30</v>
      </c>
      <c r="H8" s="21"/>
      <c r="I8" s="21"/>
      <c r="J8" s="22"/>
      <c r="K8" s="58">
        <f>D2-A6</f>
        <v>42.43</v>
      </c>
      <c r="L8" s="8"/>
    </row>
    <row r="9" spans="1:12" ht="23.25" thickBot="1">
      <c r="A9" s="41"/>
      <c r="B9" s="45"/>
      <c r="C9" s="29">
        <v>1</v>
      </c>
      <c r="D9" s="30"/>
      <c r="E9" s="31"/>
      <c r="F9" s="31"/>
      <c r="G9" s="32"/>
      <c r="H9" s="33"/>
      <c r="I9" s="33"/>
      <c r="J9" s="34"/>
      <c r="K9" s="35"/>
      <c r="L9" s="8"/>
    </row>
    <row r="10" spans="1:12" ht="22.5">
      <c r="A10" s="14"/>
      <c r="B10" s="42"/>
      <c r="C10" s="36"/>
      <c r="D10" s="36"/>
      <c r="E10" s="36"/>
      <c r="F10" s="36"/>
      <c r="G10" s="15"/>
      <c r="H10" s="16"/>
      <c r="I10" s="16"/>
      <c r="J10" s="17"/>
      <c r="K10" s="18"/>
      <c r="L10" s="8"/>
    </row>
    <row r="11" spans="1:12" ht="23.25">
      <c r="A11" s="19">
        <v>2.53</v>
      </c>
      <c r="B11" s="43"/>
      <c r="C11" s="7"/>
      <c r="D11" s="7"/>
      <c r="E11" s="7"/>
      <c r="F11" s="7"/>
      <c r="G11" s="67" t="s">
        <v>13</v>
      </c>
      <c r="H11" s="21"/>
      <c r="I11" s="21"/>
      <c r="J11" s="22"/>
      <c r="K11" s="23"/>
      <c r="L11" s="8"/>
    </row>
    <row r="12" spans="1:12" ht="23.25">
      <c r="A12" s="19"/>
      <c r="B12" s="44"/>
      <c r="C12" s="7"/>
      <c r="D12" s="7"/>
      <c r="E12" s="7"/>
      <c r="F12" s="7"/>
      <c r="G12" s="20"/>
      <c r="H12" s="21"/>
      <c r="I12" s="25"/>
      <c r="J12" s="22"/>
      <c r="K12" s="26"/>
      <c r="L12" s="37"/>
    </row>
    <row r="13" spans="1:12" ht="23.25" thickBot="1">
      <c r="A13" s="19"/>
      <c r="B13" s="44">
        <f>A11-A6</f>
        <v>2.53</v>
      </c>
      <c r="C13" s="7"/>
      <c r="D13" s="7"/>
      <c r="E13" s="27"/>
      <c r="F13" s="28"/>
      <c r="G13" s="20"/>
      <c r="H13" s="21"/>
      <c r="I13" s="21"/>
      <c r="J13" s="22"/>
      <c r="K13" s="58">
        <f>K8-B13</f>
        <v>39.9</v>
      </c>
      <c r="L13" s="8"/>
    </row>
    <row r="14" spans="1:12" ht="23.25" thickBot="1">
      <c r="A14" s="38"/>
      <c r="B14" s="45"/>
      <c r="C14" s="29">
        <f>C9+1</f>
        <v>2</v>
      </c>
      <c r="D14" s="30"/>
      <c r="E14" s="31"/>
      <c r="F14" s="31"/>
      <c r="G14" s="32"/>
      <c r="H14" s="33"/>
      <c r="I14" s="33"/>
      <c r="J14" s="34"/>
      <c r="K14" s="35"/>
      <c r="L14" s="8"/>
    </row>
    <row r="15" spans="1:12" ht="22.5">
      <c r="A15" s="14"/>
      <c r="B15" s="42"/>
      <c r="C15" s="7"/>
      <c r="D15" s="7"/>
      <c r="E15" s="7"/>
      <c r="F15" s="7"/>
      <c r="G15" s="15"/>
      <c r="H15" s="16"/>
      <c r="I15" s="16"/>
      <c r="J15" s="17"/>
      <c r="K15" s="18"/>
      <c r="L15" s="8"/>
    </row>
    <row r="16" spans="1:12" ht="23.25">
      <c r="A16" s="19">
        <v>3.12</v>
      </c>
      <c r="B16" s="43"/>
      <c r="C16" s="7"/>
      <c r="D16" s="7"/>
      <c r="E16" s="7"/>
      <c r="F16" s="7"/>
      <c r="G16" s="20"/>
      <c r="H16" s="25" t="s">
        <v>14</v>
      </c>
      <c r="I16" s="21"/>
      <c r="J16" s="22"/>
      <c r="K16" s="23"/>
      <c r="L16" s="8"/>
    </row>
    <row r="17" spans="1:12" ht="23.25">
      <c r="A17" s="19"/>
      <c r="B17" s="44"/>
      <c r="C17" s="7"/>
      <c r="D17" s="7"/>
      <c r="E17" s="7"/>
      <c r="F17" s="24"/>
      <c r="G17" s="20"/>
      <c r="H17" s="21" t="s">
        <v>15</v>
      </c>
      <c r="I17" s="25"/>
      <c r="J17" s="22"/>
      <c r="K17" s="26"/>
      <c r="L17" s="8"/>
    </row>
    <row r="18" spans="1:12" ht="23.25" thickBot="1">
      <c r="A18" s="19"/>
      <c r="B18" s="44">
        <f>A16-A11</f>
        <v>0.5900000000000003</v>
      </c>
      <c r="C18" s="7"/>
      <c r="D18" s="7"/>
      <c r="E18" s="27"/>
      <c r="F18" s="28"/>
      <c r="G18" s="20"/>
      <c r="H18" s="21"/>
      <c r="I18" s="21"/>
      <c r="J18" s="22"/>
      <c r="K18" s="58">
        <f>K13-B18</f>
        <v>39.309999999999995</v>
      </c>
      <c r="L18" s="8"/>
    </row>
    <row r="19" spans="1:12" ht="23.25" thickBot="1">
      <c r="A19" s="38"/>
      <c r="B19" s="45"/>
      <c r="C19" s="29">
        <f>C14+1</f>
        <v>3</v>
      </c>
      <c r="D19" s="30"/>
      <c r="E19" s="31"/>
      <c r="F19" s="31"/>
      <c r="G19" s="32"/>
      <c r="H19" s="33"/>
      <c r="I19" s="33"/>
      <c r="J19" s="34"/>
      <c r="K19" s="35"/>
      <c r="L19" s="8"/>
    </row>
    <row r="20" spans="1:12" ht="22.5">
      <c r="A20" s="14"/>
      <c r="B20" s="42"/>
      <c r="C20" s="7"/>
      <c r="D20" s="7"/>
      <c r="E20" s="7"/>
      <c r="F20" s="7"/>
      <c r="G20" s="15"/>
      <c r="H20" s="16"/>
      <c r="I20" s="16"/>
      <c r="J20" s="17"/>
      <c r="K20" s="18"/>
      <c r="L20" s="8"/>
    </row>
    <row r="21" spans="1:12" ht="23.25">
      <c r="A21" s="19">
        <v>3.51</v>
      </c>
      <c r="B21" s="43"/>
      <c r="C21" s="7"/>
      <c r="D21" s="7"/>
      <c r="E21" s="7"/>
      <c r="F21" s="7"/>
      <c r="G21" s="20"/>
      <c r="H21" s="25"/>
      <c r="I21" s="21"/>
      <c r="J21" s="22"/>
      <c r="K21" s="23"/>
      <c r="L21" s="8"/>
    </row>
    <row r="22" spans="1:12" ht="23.25">
      <c r="A22" s="19"/>
      <c r="B22" s="44"/>
      <c r="C22" s="7"/>
      <c r="D22" s="7"/>
      <c r="E22" s="7"/>
      <c r="F22" s="24"/>
      <c r="G22" s="20"/>
      <c r="H22" s="21"/>
      <c r="I22" s="25"/>
      <c r="J22" s="22"/>
      <c r="K22" s="26"/>
      <c r="L22" s="8"/>
    </row>
    <row r="23" spans="1:12" ht="23.25" thickBot="1">
      <c r="A23" s="19"/>
      <c r="B23" s="44">
        <f>A21-A16</f>
        <v>0.3899999999999997</v>
      </c>
      <c r="C23" s="7"/>
      <c r="D23" s="7"/>
      <c r="E23" s="27"/>
      <c r="F23" s="28"/>
      <c r="G23" s="20"/>
      <c r="H23" s="21"/>
      <c r="I23" s="21"/>
      <c r="J23" s="22"/>
      <c r="K23" s="58">
        <f>K18-B23</f>
        <v>38.919999999999995</v>
      </c>
      <c r="L23" s="8"/>
    </row>
    <row r="24" spans="1:12" ht="23.25" thickBot="1">
      <c r="A24" s="38"/>
      <c r="B24" s="45"/>
      <c r="C24" s="29">
        <f>C19+1</f>
        <v>4</v>
      </c>
      <c r="D24" s="30"/>
      <c r="E24" s="31"/>
      <c r="F24" s="31"/>
      <c r="G24" s="32"/>
      <c r="H24" s="33"/>
      <c r="I24" s="33"/>
      <c r="J24" s="34"/>
      <c r="K24" s="35"/>
      <c r="L24" s="8"/>
    </row>
    <row r="25" spans="1:12" ht="22.5">
      <c r="A25" s="14"/>
      <c r="B25" s="42"/>
      <c r="C25" s="36"/>
      <c r="D25" s="36"/>
      <c r="E25" s="36"/>
      <c r="F25" s="36"/>
      <c r="G25" s="69" t="s">
        <v>16</v>
      </c>
      <c r="H25" s="16"/>
      <c r="I25" s="16"/>
      <c r="J25" s="17"/>
      <c r="K25" s="18"/>
      <c r="L25" s="8"/>
    </row>
    <row r="26" spans="1:12" ht="23.25">
      <c r="A26" s="19">
        <v>4.25</v>
      </c>
      <c r="B26" s="43"/>
      <c r="C26" s="7"/>
      <c r="D26" s="7"/>
      <c r="E26" s="7"/>
      <c r="F26" s="7"/>
      <c r="G26" s="20" t="s">
        <v>17</v>
      </c>
      <c r="H26" s="68"/>
      <c r="I26" s="21"/>
      <c r="J26" s="22"/>
      <c r="K26" s="23"/>
      <c r="L26" s="8"/>
    </row>
    <row r="27" spans="1:12" ht="23.25">
      <c r="A27" s="19"/>
      <c r="B27" s="44"/>
      <c r="C27" s="7"/>
      <c r="D27" s="7"/>
      <c r="E27" s="7"/>
      <c r="F27" s="7"/>
      <c r="G27" s="20"/>
      <c r="H27" s="21"/>
      <c r="I27" s="25"/>
      <c r="J27" s="22"/>
      <c r="K27" s="26"/>
      <c r="L27" s="37"/>
    </row>
    <row r="28" spans="1:12" ht="23.25" thickBot="1">
      <c r="A28" s="19"/>
      <c r="B28" s="44">
        <f>A26-A21</f>
        <v>0.7400000000000002</v>
      </c>
      <c r="C28" s="7"/>
      <c r="D28" s="7"/>
      <c r="E28" s="27"/>
      <c r="F28" s="28"/>
      <c r="G28" s="20" t="s">
        <v>18</v>
      </c>
      <c r="H28" s="21"/>
      <c r="I28" s="21"/>
      <c r="J28" s="22"/>
      <c r="K28" s="58">
        <f>K23-B28</f>
        <v>38.17999999999999</v>
      </c>
      <c r="L28" s="8"/>
    </row>
    <row r="29" spans="1:12" ht="23.25" thickBot="1">
      <c r="A29" s="38"/>
      <c r="B29" s="45"/>
      <c r="C29" s="29">
        <f>C24+1</f>
        <v>5</v>
      </c>
      <c r="D29" s="30"/>
      <c r="E29" s="31"/>
      <c r="F29" s="31"/>
      <c r="G29" s="32" t="s">
        <v>19</v>
      </c>
      <c r="H29" s="33"/>
      <c r="I29" s="33"/>
      <c r="J29" s="34"/>
      <c r="K29" s="35"/>
      <c r="L29" s="8"/>
    </row>
    <row r="30" spans="1:12" ht="22.5">
      <c r="A30" s="14"/>
      <c r="B30" s="42"/>
      <c r="C30" s="7"/>
      <c r="D30" s="7"/>
      <c r="E30" s="7"/>
      <c r="F30" s="7"/>
      <c r="G30" s="15"/>
      <c r="H30" s="16"/>
      <c r="I30" s="16"/>
      <c r="J30" s="17"/>
      <c r="K30" s="18"/>
      <c r="L30" s="8"/>
    </row>
    <row r="31" spans="1:12" ht="23.25">
      <c r="A31" s="19">
        <v>4.89</v>
      </c>
      <c r="B31" s="43"/>
      <c r="C31" s="7"/>
      <c r="D31" s="7"/>
      <c r="E31" s="7"/>
      <c r="F31" s="7"/>
      <c r="G31" s="20"/>
      <c r="H31" s="21"/>
      <c r="I31" s="21"/>
      <c r="J31" s="22"/>
      <c r="K31" s="23"/>
      <c r="L31" s="8"/>
    </row>
    <row r="32" spans="1:12" ht="23.25">
      <c r="A32" s="19"/>
      <c r="B32" s="44"/>
      <c r="C32" s="7"/>
      <c r="D32" s="7"/>
      <c r="E32" s="7"/>
      <c r="F32" s="24"/>
      <c r="G32" s="20"/>
      <c r="H32" s="21"/>
      <c r="I32" s="25"/>
      <c r="J32" s="22"/>
      <c r="K32" s="26"/>
      <c r="L32" s="8"/>
    </row>
    <row r="33" spans="1:12" ht="23.25" thickBot="1">
      <c r="A33" s="19"/>
      <c r="B33" s="44">
        <f>A31-A26</f>
        <v>0.6399999999999997</v>
      </c>
      <c r="C33" s="7"/>
      <c r="D33" s="7"/>
      <c r="E33" s="27"/>
      <c r="F33" s="28"/>
      <c r="G33" s="20" t="s">
        <v>20</v>
      </c>
      <c r="H33" s="21"/>
      <c r="I33" s="21"/>
      <c r="J33" s="22"/>
      <c r="K33" s="58">
        <f>K28-B33</f>
        <v>37.53999999999999</v>
      </c>
      <c r="L33" s="8"/>
    </row>
    <row r="34" spans="1:12" ht="23.25" thickBot="1">
      <c r="A34" s="38"/>
      <c r="B34" s="45"/>
      <c r="C34" s="29">
        <f>C29+1</f>
        <v>6</v>
      </c>
      <c r="D34" s="30"/>
      <c r="E34" s="31"/>
      <c r="F34" s="31"/>
      <c r="G34" s="32" t="s">
        <v>21</v>
      </c>
      <c r="H34" s="33"/>
      <c r="I34" s="33"/>
      <c r="J34" s="34"/>
      <c r="K34" s="35"/>
      <c r="L34" s="8"/>
    </row>
    <row r="35" spans="1:12" ht="22.5">
      <c r="A35" s="14"/>
      <c r="B35" s="42"/>
      <c r="C35" s="36"/>
      <c r="D35" s="36"/>
      <c r="E35" s="36"/>
      <c r="F35" s="36"/>
      <c r="G35" s="15"/>
      <c r="H35" s="16"/>
      <c r="I35" s="16"/>
      <c r="J35" s="17"/>
      <c r="K35" s="18"/>
      <c r="L35" s="8"/>
    </row>
    <row r="36" spans="1:12" ht="23.25">
      <c r="A36" s="19">
        <v>6.76</v>
      </c>
      <c r="B36" s="43"/>
      <c r="C36" s="7"/>
      <c r="D36" s="7"/>
      <c r="E36" s="7"/>
      <c r="F36" s="7"/>
      <c r="G36" s="20"/>
      <c r="H36" s="21"/>
      <c r="I36" s="21"/>
      <c r="J36" s="22"/>
      <c r="K36" s="23"/>
      <c r="L36" s="8"/>
    </row>
    <row r="37" spans="1:12" ht="23.25">
      <c r="A37" s="19"/>
      <c r="B37" s="44"/>
      <c r="C37" s="7"/>
      <c r="D37" s="7"/>
      <c r="E37" s="7"/>
      <c r="F37" s="7"/>
      <c r="G37" s="20"/>
      <c r="H37" s="21"/>
      <c r="I37" s="25"/>
      <c r="J37" s="22"/>
      <c r="K37" s="26"/>
      <c r="L37" s="37"/>
    </row>
    <row r="38" spans="1:12" ht="23.25" thickBot="1">
      <c r="A38" s="19"/>
      <c r="B38" s="44">
        <f>A36-A31</f>
        <v>1.87</v>
      </c>
      <c r="C38" s="7"/>
      <c r="D38" s="7"/>
      <c r="E38" s="27"/>
      <c r="F38" s="28"/>
      <c r="G38" s="20"/>
      <c r="H38" s="21"/>
      <c r="I38" s="21"/>
      <c r="J38" s="22"/>
      <c r="K38" s="58">
        <f>K33-B38</f>
        <v>35.669999999999995</v>
      </c>
      <c r="L38" s="8"/>
    </row>
    <row r="39" spans="1:12" ht="23.25" thickBot="1">
      <c r="A39" s="38"/>
      <c r="B39" s="45"/>
      <c r="C39" s="29">
        <f>C34+1</f>
        <v>7</v>
      </c>
      <c r="D39" s="30"/>
      <c r="E39" s="31"/>
      <c r="F39" s="31"/>
      <c r="G39" s="32"/>
      <c r="H39" s="33"/>
      <c r="I39" s="33"/>
      <c r="J39" s="34"/>
      <c r="K39" s="35"/>
      <c r="L39" s="8"/>
    </row>
    <row r="40" spans="1:12" ht="22.5">
      <c r="A40" s="14"/>
      <c r="B40" s="42"/>
      <c r="C40" s="7"/>
      <c r="D40" s="7"/>
      <c r="E40" s="7"/>
      <c r="F40" s="7"/>
      <c r="G40" s="15"/>
      <c r="H40" s="16"/>
      <c r="I40" s="16"/>
      <c r="J40" s="17"/>
      <c r="K40" s="18"/>
      <c r="L40" s="8"/>
    </row>
    <row r="41" spans="1:12" ht="23.25">
      <c r="A41" s="19">
        <f>A36+0.95</f>
        <v>7.71</v>
      </c>
      <c r="B41" s="43"/>
      <c r="C41" s="7"/>
      <c r="D41" s="70"/>
      <c r="E41" s="7"/>
      <c r="F41" s="7"/>
      <c r="G41" s="20"/>
      <c r="H41" s="21"/>
      <c r="I41" s="21"/>
      <c r="J41" s="22"/>
      <c r="K41" s="23"/>
      <c r="L41" s="8"/>
    </row>
    <row r="42" spans="1:12" ht="23.25">
      <c r="A42" s="19"/>
      <c r="B42" s="44"/>
      <c r="C42" s="7"/>
      <c r="D42" s="7"/>
      <c r="E42" s="7"/>
      <c r="F42" s="24"/>
      <c r="G42" s="20"/>
      <c r="H42" s="21"/>
      <c r="I42" s="25"/>
      <c r="J42" s="22"/>
      <c r="K42" s="26"/>
      <c r="L42" s="8"/>
    </row>
    <row r="43" spans="1:12" ht="23.25" thickBot="1">
      <c r="A43" s="19"/>
      <c r="B43" s="44">
        <f>A41-A36</f>
        <v>0.9500000000000002</v>
      </c>
      <c r="C43" s="7"/>
      <c r="D43" s="7"/>
      <c r="E43" s="27"/>
      <c r="F43" s="28"/>
      <c r="G43" s="20"/>
      <c r="H43" s="21"/>
      <c r="I43" s="21"/>
      <c r="J43" s="22"/>
      <c r="K43" s="58">
        <f>K38-B43</f>
        <v>34.71999999999999</v>
      </c>
      <c r="L43" s="8"/>
    </row>
    <row r="44" spans="1:12" ht="23.25" thickBot="1">
      <c r="A44" s="38"/>
      <c r="B44" s="45"/>
      <c r="C44" s="29">
        <f>C39+1</f>
        <v>8</v>
      </c>
      <c r="D44" s="30"/>
      <c r="E44" s="31"/>
      <c r="F44" s="31"/>
      <c r="G44" s="32"/>
      <c r="H44" s="33"/>
      <c r="I44" s="33"/>
      <c r="J44" s="34"/>
      <c r="K44" s="35"/>
      <c r="L44" s="8"/>
    </row>
    <row r="45" spans="1:12" ht="22.5">
      <c r="A45" s="14"/>
      <c r="B45" s="42"/>
      <c r="C45" s="36"/>
      <c r="D45" s="36"/>
      <c r="E45" s="36"/>
      <c r="F45" s="36"/>
      <c r="G45" s="15"/>
      <c r="H45" s="16"/>
      <c r="I45" s="16"/>
      <c r="J45" s="17"/>
      <c r="K45" s="18"/>
      <c r="L45" s="8"/>
    </row>
    <row r="46" spans="1:12" ht="23.25">
      <c r="A46" s="19">
        <f>A41+B48</f>
        <v>8.55</v>
      </c>
      <c r="B46" s="43"/>
      <c r="C46" s="7"/>
      <c r="D46" s="7"/>
      <c r="E46" s="7"/>
      <c r="F46" s="7"/>
      <c r="G46" s="20"/>
      <c r="H46" s="21"/>
      <c r="I46" s="21"/>
      <c r="J46" s="22"/>
      <c r="K46" s="23"/>
      <c r="L46" s="8"/>
    </row>
    <row r="47" spans="1:12" ht="23.25">
      <c r="A47" s="19"/>
      <c r="B47" s="44"/>
      <c r="C47" s="7"/>
      <c r="D47" s="7"/>
      <c r="E47" s="7"/>
      <c r="F47" s="7"/>
      <c r="G47" s="20"/>
      <c r="H47" s="21"/>
      <c r="I47" s="25"/>
      <c r="J47" s="22"/>
      <c r="K47" s="26"/>
      <c r="L47" s="37"/>
    </row>
    <row r="48" spans="1:12" ht="23.25" thickBot="1">
      <c r="A48" s="19"/>
      <c r="B48" s="44">
        <f>19.59-18.75</f>
        <v>0.8399999999999999</v>
      </c>
      <c r="C48" s="7"/>
      <c r="D48" s="7"/>
      <c r="E48" s="27"/>
      <c r="F48" s="28"/>
      <c r="G48" s="20" t="s">
        <v>22</v>
      </c>
      <c r="H48" s="21"/>
      <c r="I48" s="21"/>
      <c r="J48" s="22"/>
      <c r="K48" s="58">
        <f>K43-B48</f>
        <v>33.879999999999995</v>
      </c>
      <c r="L48" s="8"/>
    </row>
    <row r="49" spans="1:12" ht="23.25" thickBot="1">
      <c r="A49" s="38"/>
      <c r="B49" s="45"/>
      <c r="C49" s="29">
        <f>C44+1</f>
        <v>9</v>
      </c>
      <c r="D49" s="30"/>
      <c r="E49" s="31"/>
      <c r="F49" s="31"/>
      <c r="G49" s="32" t="s">
        <v>23</v>
      </c>
      <c r="H49" s="33"/>
      <c r="I49" s="33"/>
      <c r="J49" s="34"/>
      <c r="K49" s="35"/>
      <c r="L49" s="8"/>
    </row>
    <row r="50" spans="1:12" ht="22.5">
      <c r="A50" s="14"/>
      <c r="B50" s="42"/>
      <c r="C50" s="7"/>
      <c r="D50" s="7"/>
      <c r="E50" s="7"/>
      <c r="F50" s="7"/>
      <c r="G50" s="15"/>
      <c r="H50" s="16"/>
      <c r="I50" s="16"/>
      <c r="J50" s="17"/>
      <c r="K50" s="18"/>
      <c r="L50" s="8"/>
    </row>
    <row r="51" spans="1:12" ht="23.25">
      <c r="A51" s="19">
        <f>A46+B53</f>
        <v>22.64</v>
      </c>
      <c r="B51" s="43"/>
      <c r="C51" s="7"/>
      <c r="D51" s="7"/>
      <c r="E51" s="7"/>
      <c r="F51" s="7"/>
      <c r="G51" s="20"/>
      <c r="H51" s="21"/>
      <c r="I51" s="21"/>
      <c r="J51" s="22"/>
      <c r="K51" s="23"/>
      <c r="L51" s="8"/>
    </row>
    <row r="52" spans="1:12" ht="23.25">
      <c r="A52" s="19"/>
      <c r="B52" s="44"/>
      <c r="C52" s="7"/>
      <c r="D52" s="7"/>
      <c r="E52" s="7"/>
      <c r="F52" s="24"/>
      <c r="G52" s="20"/>
      <c r="H52" s="21"/>
      <c r="I52" s="25"/>
      <c r="J52" s="22"/>
      <c r="K52" s="26"/>
      <c r="L52" s="8"/>
    </row>
    <row r="53" spans="1:12" ht="23.25" thickBot="1">
      <c r="A53" s="19"/>
      <c r="B53" s="44">
        <f>33.68-19.59</f>
        <v>14.09</v>
      </c>
      <c r="C53" s="7"/>
      <c r="D53" s="7"/>
      <c r="E53" s="27"/>
      <c r="F53" s="28"/>
      <c r="G53" s="20"/>
      <c r="H53" s="21"/>
      <c r="I53" s="21"/>
      <c r="J53" s="22"/>
      <c r="K53" s="58">
        <f>K48-B53</f>
        <v>19.789999999999996</v>
      </c>
      <c r="L53" s="8"/>
    </row>
    <row r="54" spans="1:12" ht="23.25" thickBot="1">
      <c r="A54" s="38"/>
      <c r="B54" s="45"/>
      <c r="C54" s="29">
        <f>C49+1</f>
        <v>10</v>
      </c>
      <c r="D54" s="30"/>
      <c r="E54" s="31"/>
      <c r="F54" s="31"/>
      <c r="G54" s="32"/>
      <c r="H54" s="33"/>
      <c r="I54" s="33"/>
      <c r="J54" s="34"/>
      <c r="K54" s="35"/>
      <c r="L54" s="8"/>
    </row>
    <row r="55" spans="1:12" ht="22.5">
      <c r="A55" s="14"/>
      <c r="B55" s="42"/>
      <c r="C55" s="36"/>
      <c r="D55" s="36"/>
      <c r="E55" s="36"/>
      <c r="F55" s="36"/>
      <c r="G55" s="15"/>
      <c r="H55" s="16"/>
      <c r="I55" s="16"/>
      <c r="J55" s="17"/>
      <c r="K55" s="18"/>
      <c r="L55" s="8"/>
    </row>
    <row r="56" spans="1:12" ht="23.25">
      <c r="A56" s="19">
        <f>A51+B58</f>
        <v>37.36</v>
      </c>
      <c r="B56" s="43"/>
      <c r="C56" s="7"/>
      <c r="D56" s="7"/>
      <c r="E56" s="7"/>
      <c r="F56" s="7"/>
      <c r="G56" s="20"/>
      <c r="H56" s="21"/>
      <c r="I56" s="21"/>
      <c r="J56" s="22"/>
      <c r="K56" s="23"/>
      <c r="L56" s="8"/>
    </row>
    <row r="57" spans="1:12" ht="23.25">
      <c r="A57" s="19"/>
      <c r="B57" s="44"/>
      <c r="C57" s="7"/>
      <c r="D57" s="7"/>
      <c r="E57" s="7"/>
      <c r="F57" s="7"/>
      <c r="G57" s="20"/>
      <c r="H57" s="21"/>
      <c r="I57" s="25"/>
      <c r="J57" s="22"/>
      <c r="K57" s="26"/>
      <c r="L57" s="37"/>
    </row>
    <row r="58" spans="1:12" ht="23.25" thickBot="1">
      <c r="A58" s="19"/>
      <c r="B58" s="44">
        <f>48.4-33.68</f>
        <v>14.719999999999999</v>
      </c>
      <c r="C58" s="7"/>
      <c r="D58" s="7"/>
      <c r="E58" s="27"/>
      <c r="F58" s="28"/>
      <c r="G58" s="20"/>
      <c r="H58" s="21"/>
      <c r="I58" s="21"/>
      <c r="J58" s="22"/>
      <c r="K58" s="58">
        <f>K53-B58</f>
        <v>5.069999999999997</v>
      </c>
      <c r="L58" s="8"/>
    </row>
    <row r="59" spans="1:12" ht="23.25" thickBot="1">
      <c r="A59" s="38"/>
      <c r="B59" s="45"/>
      <c r="C59" s="29">
        <f>C54+1</f>
        <v>11</v>
      </c>
      <c r="D59" s="30"/>
      <c r="E59" s="31"/>
      <c r="F59" s="31"/>
      <c r="G59" s="32"/>
      <c r="H59" s="33"/>
      <c r="I59" s="33"/>
      <c r="J59" s="34"/>
      <c r="K59" s="35"/>
      <c r="L59" s="8"/>
    </row>
    <row r="60" spans="1:12" ht="22.5">
      <c r="A60" s="14"/>
      <c r="B60" s="42"/>
      <c r="C60" s="7"/>
      <c r="D60" s="7"/>
      <c r="E60" s="7"/>
      <c r="F60" s="7"/>
      <c r="G60" s="15"/>
      <c r="H60" s="16"/>
      <c r="I60" s="16"/>
      <c r="J60" s="17"/>
      <c r="K60" s="18"/>
      <c r="L60" s="8"/>
    </row>
    <row r="61" spans="1:12" ht="23.25">
      <c r="A61" s="19">
        <f>A56+B63</f>
        <v>38</v>
      </c>
      <c r="B61" s="43"/>
      <c r="C61" s="7"/>
      <c r="D61" s="7"/>
      <c r="E61" s="7"/>
      <c r="F61" s="7"/>
      <c r="G61" s="20"/>
      <c r="H61" s="21"/>
      <c r="I61" s="21"/>
      <c r="J61" s="22"/>
      <c r="K61" s="23"/>
      <c r="L61" s="8"/>
    </row>
    <row r="62" spans="1:12" ht="23.25">
      <c r="A62" s="19"/>
      <c r="B62" s="44"/>
      <c r="C62" s="7"/>
      <c r="D62" s="7"/>
      <c r="E62" s="7"/>
      <c r="F62" s="24"/>
      <c r="G62" s="20"/>
      <c r="H62" s="21"/>
      <c r="I62" s="25"/>
      <c r="J62" s="22"/>
      <c r="K62" s="26"/>
      <c r="L62" s="8"/>
    </row>
    <row r="63" spans="1:12" ht="23.25" thickBot="1">
      <c r="A63" s="19"/>
      <c r="B63" s="44">
        <f>49.04-48.4</f>
        <v>0.6400000000000006</v>
      </c>
      <c r="C63" s="7"/>
      <c r="D63" s="7"/>
      <c r="E63" s="27"/>
      <c r="F63" s="28"/>
      <c r="G63" s="20"/>
      <c r="H63" s="21"/>
      <c r="I63" s="21"/>
      <c r="J63" s="22"/>
      <c r="K63" s="58">
        <f>K58-B63</f>
        <v>4.429999999999996</v>
      </c>
      <c r="L63" s="8"/>
    </row>
    <row r="64" spans="1:12" ht="23.25" thickBot="1">
      <c r="A64" s="38"/>
      <c r="B64" s="45"/>
      <c r="C64" s="29">
        <f>C59+1</f>
        <v>12</v>
      </c>
      <c r="D64" s="30"/>
      <c r="E64" s="31"/>
      <c r="F64" s="31"/>
      <c r="G64" s="32"/>
      <c r="H64" s="33"/>
      <c r="I64" s="33"/>
      <c r="J64" s="34"/>
      <c r="K64" s="35"/>
      <c r="L64" s="8"/>
    </row>
    <row r="65" spans="1:12" ht="22.5">
      <c r="A65" s="14"/>
      <c r="B65" s="42"/>
      <c r="C65" s="36"/>
      <c r="D65" s="36"/>
      <c r="E65" s="36"/>
      <c r="F65" s="36"/>
      <c r="G65" s="15"/>
      <c r="H65" s="16"/>
      <c r="I65" s="16"/>
      <c r="J65" s="17"/>
      <c r="K65" s="18"/>
      <c r="L65" s="8"/>
    </row>
    <row r="66" spans="1:12" ht="23.25">
      <c r="A66" s="19">
        <f>A61+B68</f>
        <v>38.33</v>
      </c>
      <c r="B66" s="43"/>
      <c r="C66" s="7"/>
      <c r="D66" s="7"/>
      <c r="E66" s="7"/>
      <c r="F66" s="7"/>
      <c r="G66" s="20"/>
      <c r="H66" s="21"/>
      <c r="I66" s="21"/>
      <c r="J66" s="22"/>
      <c r="K66" s="23"/>
      <c r="L66" s="8"/>
    </row>
    <row r="67" spans="1:12" ht="23.25">
      <c r="A67" s="19"/>
      <c r="B67" s="44"/>
      <c r="C67" s="7"/>
      <c r="D67" s="7"/>
      <c r="E67" s="7"/>
      <c r="F67" s="7"/>
      <c r="G67" s="20"/>
      <c r="H67" s="21"/>
      <c r="I67" s="25"/>
      <c r="J67" s="22"/>
      <c r="K67" s="26"/>
      <c r="L67" s="37"/>
    </row>
    <row r="68" spans="1:12" ht="23.25" thickBot="1">
      <c r="A68" s="19"/>
      <c r="B68" s="44">
        <f>49.37-49.04</f>
        <v>0.3299999999999983</v>
      </c>
      <c r="C68" s="7"/>
      <c r="D68" s="7"/>
      <c r="E68" s="27"/>
      <c r="F68" s="28"/>
      <c r="G68" s="20" t="s">
        <v>24</v>
      </c>
      <c r="H68" s="21"/>
      <c r="I68" s="21"/>
      <c r="J68" s="22"/>
      <c r="K68" s="58">
        <f>K63-B68</f>
        <v>4.099999999999998</v>
      </c>
      <c r="L68" s="8"/>
    </row>
    <row r="69" spans="1:12" ht="23.25" thickBot="1">
      <c r="A69" s="38"/>
      <c r="B69" s="45"/>
      <c r="C69" s="29">
        <f>C64+1</f>
        <v>13</v>
      </c>
      <c r="D69" s="30"/>
      <c r="E69" s="31"/>
      <c r="F69" s="31"/>
      <c r="G69" s="32" t="s">
        <v>25</v>
      </c>
      <c r="H69" s="33"/>
      <c r="I69" s="33"/>
      <c r="J69" s="34"/>
      <c r="K69" s="35"/>
      <c r="L69" s="8"/>
    </row>
    <row r="70" spans="1:12" ht="22.5">
      <c r="A70" s="14"/>
      <c r="B70" s="42"/>
      <c r="C70" s="7"/>
      <c r="D70" s="7"/>
      <c r="E70" s="7"/>
      <c r="F70" s="7"/>
      <c r="G70" s="15"/>
      <c r="H70" s="16"/>
      <c r="I70" s="16"/>
      <c r="J70" s="17"/>
      <c r="K70" s="18"/>
      <c r="L70" s="8"/>
    </row>
    <row r="71" spans="1:12" ht="23.25">
      <c r="A71" s="19">
        <f>A66+B73</f>
        <v>41.97</v>
      </c>
      <c r="B71" s="43"/>
      <c r="C71" s="7"/>
      <c r="D71" s="7"/>
      <c r="E71" s="7"/>
      <c r="F71" s="7"/>
      <c r="G71" s="20" t="s">
        <v>26</v>
      </c>
      <c r="H71" s="21"/>
      <c r="I71" s="21"/>
      <c r="J71" s="22"/>
      <c r="K71" s="23"/>
      <c r="L71" s="8"/>
    </row>
    <row r="72" spans="1:12" ht="23.25">
      <c r="A72" s="19"/>
      <c r="B72" s="44"/>
      <c r="C72" s="7"/>
      <c r="D72" s="7"/>
      <c r="E72" s="7"/>
      <c r="F72" s="24"/>
      <c r="G72" s="20" t="s">
        <v>27</v>
      </c>
      <c r="H72" s="21"/>
      <c r="I72" s="25"/>
      <c r="J72" s="22"/>
      <c r="K72" s="26"/>
      <c r="L72" s="8"/>
    </row>
    <row r="73" spans="1:12" ht="23.25" thickBot="1">
      <c r="A73" s="19"/>
      <c r="B73" s="44">
        <f>1.86+2.24-0.46</f>
        <v>3.6400000000000006</v>
      </c>
      <c r="C73" s="7"/>
      <c r="D73" s="7"/>
      <c r="E73" s="27"/>
      <c r="F73" s="28"/>
      <c r="G73" s="20"/>
      <c r="H73" s="21"/>
      <c r="I73" s="21"/>
      <c r="J73" s="22"/>
      <c r="K73" s="58">
        <f>K68-B73</f>
        <v>0.4599999999999973</v>
      </c>
      <c r="L73" s="8"/>
    </row>
    <row r="74" spans="1:12" ht="23.25" thickBot="1">
      <c r="A74" s="38"/>
      <c r="B74" s="45"/>
      <c r="C74" s="29">
        <f>C69+1</f>
        <v>14</v>
      </c>
      <c r="D74" s="30"/>
      <c r="E74" s="31"/>
      <c r="F74" s="31"/>
      <c r="G74" s="32"/>
      <c r="H74" s="33"/>
      <c r="I74" s="33"/>
      <c r="J74" s="34"/>
      <c r="K74" s="35"/>
      <c r="L74" s="8"/>
    </row>
    <row r="75" spans="1:12" ht="22.5">
      <c r="A75" s="14"/>
      <c r="B75" s="42"/>
      <c r="C75" s="36"/>
      <c r="D75" s="36"/>
      <c r="E75" s="36"/>
      <c r="F75" s="36"/>
      <c r="G75" s="15"/>
      <c r="H75" s="16"/>
      <c r="I75" s="16"/>
      <c r="J75" s="17"/>
      <c r="K75" s="18"/>
      <c r="L75" s="8"/>
    </row>
    <row r="76" spans="1:12" ht="23.25">
      <c r="A76" s="19">
        <f>A71+B78</f>
        <v>42.43</v>
      </c>
      <c r="B76" s="43"/>
      <c r="C76" s="7"/>
      <c r="D76" s="7"/>
      <c r="E76" s="7"/>
      <c r="F76" s="7"/>
      <c r="G76" s="20" t="s">
        <v>28</v>
      </c>
      <c r="H76" s="21"/>
      <c r="I76" s="21"/>
      <c r="J76" s="22"/>
      <c r="K76" s="23"/>
      <c r="L76" s="8"/>
    </row>
    <row r="77" spans="1:12" ht="23.25">
      <c r="A77" s="19"/>
      <c r="B77" s="44"/>
      <c r="C77" s="7"/>
      <c r="D77" s="7"/>
      <c r="E77" s="7"/>
      <c r="F77" s="7"/>
      <c r="G77" s="20"/>
      <c r="H77" s="21"/>
      <c r="I77" s="25"/>
      <c r="J77" s="22"/>
      <c r="K77" s="26"/>
      <c r="L77" s="37"/>
    </row>
    <row r="78" spans="1:12" ht="23.25" thickBot="1">
      <c r="A78" s="19"/>
      <c r="B78" s="44">
        <v>0.46</v>
      </c>
      <c r="C78" s="7"/>
      <c r="D78" s="7"/>
      <c r="E78" s="27"/>
      <c r="F78" s="28"/>
      <c r="G78" s="20"/>
      <c r="H78" s="21"/>
      <c r="I78" s="21"/>
      <c r="J78" s="22"/>
      <c r="K78" s="58">
        <f>K73-B78</f>
        <v>-2.7200464103316335E-15</v>
      </c>
      <c r="L78" s="8"/>
    </row>
    <row r="79" spans="1:12" ht="23.25" thickBot="1">
      <c r="A79" s="38"/>
      <c r="B79" s="45"/>
      <c r="C79" s="29">
        <f>C74+1</f>
        <v>15</v>
      </c>
      <c r="D79" s="30"/>
      <c r="E79" s="31"/>
      <c r="F79" s="31"/>
      <c r="G79" s="32"/>
      <c r="H79" s="33"/>
      <c r="I79" s="33"/>
      <c r="J79" s="34"/>
      <c r="K79" s="35"/>
      <c r="L79" s="8"/>
    </row>
  </sheetData>
  <mergeCells count="9">
    <mergeCell ref="A3:B3"/>
    <mergeCell ref="C3:F3"/>
    <mergeCell ref="C4:F4"/>
    <mergeCell ref="G3:J4"/>
    <mergeCell ref="A1:C1"/>
    <mergeCell ref="A2:B2"/>
    <mergeCell ref="E2:F2"/>
    <mergeCell ref="H2:J2"/>
    <mergeCell ref="D1:K1"/>
  </mergeCells>
  <printOptions/>
  <pageMargins left="0.7874015748031497" right="0.3937007874015748" top="0.7874015748031497" bottom="0.3937007874015748" header="0" footer="0"/>
  <pageSetup fitToHeight="30" orientation="portrait" paperSize="9" scale="98" r:id="rId2"/>
  <rowBreaks count="2" manualBreakCount="2">
    <brk id="34" max="255" man="1"/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D6" sqref="D6"/>
    </sheetView>
  </sheetViews>
  <sheetFormatPr defaultColWidth="9.140625" defaultRowHeight="15"/>
  <cols>
    <col min="1" max="1" width="9.421875" style="0" bestFit="1" customWidth="1"/>
    <col min="2" max="2" width="9.28125" style="0" bestFit="1" customWidth="1"/>
    <col min="3" max="3" width="6.00390625" style="0" customWidth="1"/>
    <col min="5" max="5" width="9.421875" style="0" customWidth="1"/>
    <col min="8" max="8" width="7.421875" style="0" customWidth="1"/>
    <col min="9" max="9" width="5.8515625" style="0" customWidth="1"/>
    <col min="11" max="11" width="9.28125" style="0" bestFit="1" customWidth="1"/>
    <col min="15" max="18" width="6.00390625" style="0" customWidth="1"/>
  </cols>
  <sheetData>
    <row r="1" spans="1:12" ht="18.75" thickBot="1">
      <c r="A1" s="46" t="s">
        <v>9</v>
      </c>
      <c r="B1" s="47"/>
      <c r="C1" s="48"/>
      <c r="D1" s="55" t="s">
        <v>31</v>
      </c>
      <c r="E1" s="56"/>
      <c r="F1" s="56"/>
      <c r="G1" s="56"/>
      <c r="H1" s="56"/>
      <c r="I1" s="56"/>
      <c r="J1" s="56"/>
      <c r="K1" s="57"/>
      <c r="L1" s="1"/>
    </row>
    <row r="2" spans="1:12" ht="18.75" thickBot="1">
      <c r="A2" s="49" t="s">
        <v>4</v>
      </c>
      <c r="B2" s="50"/>
      <c r="C2" s="2"/>
      <c r="D2" s="3">
        <f>A51</f>
        <v>52.589999999999996</v>
      </c>
      <c r="E2" s="51" t="s">
        <v>5</v>
      </c>
      <c r="F2" s="52"/>
      <c r="G2" s="4"/>
      <c r="H2" s="53" t="s">
        <v>6</v>
      </c>
      <c r="I2" s="54"/>
      <c r="J2" s="54"/>
      <c r="K2" s="5"/>
      <c r="L2" s="6"/>
    </row>
    <row r="3" spans="1:12" ht="16.5">
      <c r="A3" s="59" t="s">
        <v>1</v>
      </c>
      <c r="B3" s="60"/>
      <c r="C3" s="61" t="s">
        <v>11</v>
      </c>
      <c r="D3" s="62"/>
      <c r="E3" s="62"/>
      <c r="F3" s="63"/>
      <c r="G3" s="61" t="s">
        <v>0</v>
      </c>
      <c r="H3" s="62"/>
      <c r="I3" s="62"/>
      <c r="J3" s="63"/>
      <c r="K3" s="9" t="s">
        <v>7</v>
      </c>
      <c r="L3" s="10"/>
    </row>
    <row r="4" spans="1:12" ht="17.25" thickBot="1">
      <c r="A4" s="11" t="s">
        <v>2</v>
      </c>
      <c r="B4" s="12" t="s">
        <v>3</v>
      </c>
      <c r="C4" s="64" t="s">
        <v>10</v>
      </c>
      <c r="D4" s="65"/>
      <c r="E4" s="65"/>
      <c r="F4" s="66"/>
      <c r="G4" s="64"/>
      <c r="H4" s="65"/>
      <c r="I4" s="65"/>
      <c r="J4" s="66"/>
      <c r="K4" s="13" t="s">
        <v>8</v>
      </c>
      <c r="L4" s="8"/>
    </row>
    <row r="5" spans="1:12" ht="22.5">
      <c r="A5" s="39"/>
      <c r="B5" s="42"/>
      <c r="C5" s="7" t="s">
        <v>32</v>
      </c>
      <c r="D5" s="7"/>
      <c r="E5" s="7"/>
      <c r="F5" s="7"/>
      <c r="G5" s="15"/>
      <c r="H5" s="16"/>
      <c r="I5" s="16"/>
      <c r="J5" s="17"/>
      <c r="K5" s="18"/>
      <c r="L5" s="8"/>
    </row>
    <row r="6" spans="1:12" ht="23.25">
      <c r="A6" s="40"/>
      <c r="B6" s="43"/>
      <c r="C6" s="7" t="s">
        <v>33</v>
      </c>
      <c r="D6" s="7"/>
      <c r="E6" s="7"/>
      <c r="F6" s="7"/>
      <c r="G6" s="20"/>
      <c r="H6" s="21"/>
      <c r="I6" s="21"/>
      <c r="J6" s="22"/>
      <c r="K6" s="23"/>
      <c r="L6" s="8"/>
    </row>
    <row r="7" spans="1:12" ht="23.25">
      <c r="A7" s="40"/>
      <c r="B7" s="44"/>
      <c r="C7" s="7" t="s">
        <v>34</v>
      </c>
      <c r="D7" s="7"/>
      <c r="E7" s="7"/>
      <c r="F7" s="24"/>
      <c r="G7" s="20"/>
      <c r="H7" s="21"/>
      <c r="I7" s="25"/>
      <c r="J7" s="22"/>
      <c r="K7" s="26"/>
      <c r="L7" s="8"/>
    </row>
    <row r="8" spans="1:12" ht="22.5">
      <c r="A8" s="40"/>
      <c r="B8" s="44"/>
      <c r="C8" s="7" t="s">
        <v>35</v>
      </c>
      <c r="D8" s="7"/>
      <c r="E8" s="27"/>
      <c r="F8" s="28"/>
      <c r="G8" s="71"/>
      <c r="H8" s="21"/>
      <c r="I8" s="21"/>
      <c r="J8" s="22"/>
      <c r="K8" s="58"/>
      <c r="L8" s="8"/>
    </row>
    <row r="9" spans="1:12" ht="23.25" thickBot="1">
      <c r="A9" s="41"/>
      <c r="B9" s="45"/>
      <c r="C9" s="72"/>
      <c r="D9" s="30" t="s">
        <v>36</v>
      </c>
      <c r="E9" s="31"/>
      <c r="F9" s="31"/>
      <c r="G9" s="32"/>
      <c r="H9" s="33"/>
      <c r="I9" s="33"/>
      <c r="J9" s="34"/>
      <c r="K9" s="35"/>
      <c r="L9" s="8"/>
    </row>
    <row r="10" spans="1:12" ht="22.5">
      <c r="A10" s="39"/>
      <c r="B10" s="42"/>
      <c r="C10" s="7"/>
      <c r="D10" s="7"/>
      <c r="E10" s="7"/>
      <c r="F10" s="7"/>
      <c r="G10" s="15"/>
      <c r="H10" s="16"/>
      <c r="I10" s="16"/>
      <c r="J10" s="17"/>
      <c r="K10" s="18"/>
      <c r="L10" s="8"/>
    </row>
    <row r="11" spans="1:12" ht="23.25">
      <c r="A11" s="40">
        <v>0</v>
      </c>
      <c r="B11" s="43"/>
      <c r="C11" s="7"/>
      <c r="D11" s="7"/>
      <c r="E11" s="7"/>
      <c r="F11" s="7"/>
      <c r="G11" s="20"/>
      <c r="H11" s="21"/>
      <c r="I11" s="21"/>
      <c r="J11" s="22"/>
      <c r="K11" s="23"/>
      <c r="L11" s="8"/>
    </row>
    <row r="12" spans="1:12" ht="23.25">
      <c r="A12" s="40"/>
      <c r="B12" s="44"/>
      <c r="C12" s="7"/>
      <c r="D12" s="7"/>
      <c r="E12" s="7"/>
      <c r="F12" s="24"/>
      <c r="G12" s="20"/>
      <c r="H12" s="21"/>
      <c r="I12" s="25"/>
      <c r="J12" s="22"/>
      <c r="K12" s="26"/>
      <c r="L12" s="8"/>
    </row>
    <row r="13" spans="1:12" ht="23.25" thickBot="1">
      <c r="A13" s="40"/>
      <c r="B13" s="44">
        <v>0</v>
      </c>
      <c r="C13" s="7"/>
      <c r="D13" s="7"/>
      <c r="E13" s="27"/>
      <c r="F13" s="28"/>
      <c r="G13" s="71"/>
      <c r="H13" s="21"/>
      <c r="I13" s="21"/>
      <c r="J13" s="22"/>
      <c r="K13" s="58">
        <f>D2-A11</f>
        <v>52.589999999999996</v>
      </c>
      <c r="L13" s="8"/>
    </row>
    <row r="14" spans="1:12" ht="23.25" thickBot="1">
      <c r="A14" s="41"/>
      <c r="B14" s="45"/>
      <c r="C14" s="29">
        <v>1</v>
      </c>
      <c r="D14" s="30"/>
      <c r="E14" s="31"/>
      <c r="F14" s="31"/>
      <c r="G14" s="32"/>
      <c r="H14" s="33"/>
      <c r="I14" s="33"/>
      <c r="J14" s="34"/>
      <c r="K14" s="35"/>
      <c r="L14" s="8"/>
    </row>
    <row r="15" spans="1:12" ht="22.5">
      <c r="A15" s="14"/>
      <c r="B15" s="42"/>
      <c r="C15" s="36"/>
      <c r="D15" s="36"/>
      <c r="E15" s="36"/>
      <c r="F15" s="36"/>
      <c r="G15" s="15"/>
      <c r="H15" s="16"/>
      <c r="I15" s="16"/>
      <c r="J15" s="17"/>
      <c r="K15" s="18"/>
      <c r="L15" s="8"/>
    </row>
    <row r="16" spans="1:12" ht="23.25">
      <c r="A16" s="19">
        <v>2.81</v>
      </c>
      <c r="B16" s="43"/>
      <c r="C16" s="7"/>
      <c r="D16" s="7"/>
      <c r="E16" s="7"/>
      <c r="F16" s="7"/>
      <c r="G16" s="67"/>
      <c r="H16" s="21"/>
      <c r="I16" s="21"/>
      <c r="J16" s="22"/>
      <c r="K16" s="23"/>
      <c r="L16" s="8"/>
    </row>
    <row r="17" spans="1:12" ht="23.25">
      <c r="A17" s="19"/>
      <c r="B17" s="44"/>
      <c r="C17" s="7"/>
      <c r="D17" s="7"/>
      <c r="E17" s="7"/>
      <c r="F17" s="7"/>
      <c r="G17" s="20"/>
      <c r="H17" s="21"/>
      <c r="I17" s="25"/>
      <c r="J17" s="22"/>
      <c r="K17" s="26"/>
      <c r="L17" s="37"/>
    </row>
    <row r="18" spans="1:12" ht="23.25" thickBot="1">
      <c r="A18" s="19"/>
      <c r="B18" s="44">
        <f>A16-A11</f>
        <v>2.81</v>
      </c>
      <c r="C18" s="7"/>
      <c r="D18" s="7"/>
      <c r="E18" s="27"/>
      <c r="F18" s="28"/>
      <c r="G18" s="20"/>
      <c r="H18" s="21"/>
      <c r="I18" s="21"/>
      <c r="J18" s="22"/>
      <c r="K18" s="58">
        <f>K13-B18</f>
        <v>49.779999999999994</v>
      </c>
      <c r="L18" s="8"/>
    </row>
    <row r="19" spans="1:12" ht="23.25" thickBot="1">
      <c r="A19" s="38"/>
      <c r="B19" s="45"/>
      <c r="C19" s="29">
        <f>C14+1</f>
        <v>2</v>
      </c>
      <c r="D19" s="30"/>
      <c r="E19" s="31"/>
      <c r="F19" s="31"/>
      <c r="G19" s="32" t="s">
        <v>37</v>
      </c>
      <c r="H19" s="33"/>
      <c r="I19" s="33"/>
      <c r="J19" s="34"/>
      <c r="K19" s="35"/>
      <c r="L19" s="8"/>
    </row>
    <row r="20" spans="1:12" ht="22.5">
      <c r="A20" s="14"/>
      <c r="B20" s="42"/>
      <c r="C20" s="7"/>
      <c r="D20" s="7"/>
      <c r="E20" s="7"/>
      <c r="F20" s="7"/>
      <c r="G20" s="15"/>
      <c r="H20" s="16"/>
      <c r="I20" s="16"/>
      <c r="J20" s="17"/>
      <c r="K20" s="18"/>
      <c r="L20" s="8"/>
    </row>
    <row r="21" spans="1:12" ht="23.25">
      <c r="A21" s="19">
        <v>32.32</v>
      </c>
      <c r="B21" s="43"/>
      <c r="C21" s="7"/>
      <c r="D21" s="7"/>
      <c r="E21" s="7"/>
      <c r="F21" s="7"/>
      <c r="G21" s="20"/>
      <c r="H21" s="25"/>
      <c r="I21" s="21"/>
      <c r="J21" s="22"/>
      <c r="K21" s="23"/>
      <c r="L21" s="8"/>
    </row>
    <row r="22" spans="1:12" ht="23.25">
      <c r="A22" s="19"/>
      <c r="B22" s="44"/>
      <c r="C22" s="7"/>
      <c r="D22" s="7"/>
      <c r="E22" s="7"/>
      <c r="F22" s="24"/>
      <c r="G22" s="20"/>
      <c r="H22" s="21"/>
      <c r="I22" s="25"/>
      <c r="J22" s="22"/>
      <c r="K22" s="26"/>
      <c r="L22" s="8"/>
    </row>
    <row r="23" spans="1:12" ht="23.25" thickBot="1">
      <c r="A23" s="19"/>
      <c r="B23" s="44">
        <f>A21-A16</f>
        <v>29.51</v>
      </c>
      <c r="C23" s="7"/>
      <c r="D23" s="7"/>
      <c r="E23" s="27"/>
      <c r="F23" s="28"/>
      <c r="G23" s="20"/>
      <c r="H23" s="21"/>
      <c r="I23" s="21"/>
      <c r="J23" s="22"/>
      <c r="K23" s="58">
        <f>K18-B23</f>
        <v>20.269999999999992</v>
      </c>
      <c r="L23" s="8"/>
    </row>
    <row r="24" spans="1:12" ht="23.25" thickBot="1">
      <c r="A24" s="38"/>
      <c r="B24" s="45"/>
      <c r="C24" s="29">
        <f>C19+1</f>
        <v>3</v>
      </c>
      <c r="D24" s="30"/>
      <c r="E24" s="31"/>
      <c r="F24" s="31"/>
      <c r="G24" s="32"/>
      <c r="H24" s="33"/>
      <c r="I24" s="33"/>
      <c r="J24" s="34"/>
      <c r="K24" s="35"/>
      <c r="L24" s="8"/>
    </row>
    <row r="25" spans="1:12" ht="22.5">
      <c r="A25" s="14"/>
      <c r="B25" s="42"/>
      <c r="C25" s="7"/>
      <c r="D25" s="7"/>
      <c r="E25" s="7"/>
      <c r="F25" s="7"/>
      <c r="G25" s="15"/>
      <c r="H25" s="16"/>
      <c r="I25" s="16"/>
      <c r="J25" s="17"/>
      <c r="K25" s="18"/>
      <c r="L25" s="8"/>
    </row>
    <row r="26" spans="1:12" ht="23.25">
      <c r="A26" s="19">
        <v>33</v>
      </c>
      <c r="B26" s="43"/>
      <c r="C26" s="7"/>
      <c r="D26" s="7"/>
      <c r="E26" s="7"/>
      <c r="F26" s="7"/>
      <c r="G26" s="20" t="s">
        <v>38</v>
      </c>
      <c r="H26" s="25"/>
      <c r="I26" s="21"/>
      <c r="J26" s="22"/>
      <c r="K26" s="23"/>
      <c r="L26" s="8"/>
    </row>
    <row r="27" spans="1:12" ht="23.25">
      <c r="A27" s="19"/>
      <c r="B27" s="44"/>
      <c r="C27" s="7"/>
      <c r="D27" s="7"/>
      <c r="E27" s="7"/>
      <c r="F27" s="24"/>
      <c r="G27" s="20" t="s">
        <v>39</v>
      </c>
      <c r="H27" s="21"/>
      <c r="I27" s="25"/>
      <c r="J27" s="22"/>
      <c r="K27" s="26"/>
      <c r="L27" s="8"/>
    </row>
    <row r="28" spans="1:12" ht="23.25" thickBot="1">
      <c r="A28" s="19"/>
      <c r="B28" s="44">
        <f>A26-A21</f>
        <v>0.6799999999999997</v>
      </c>
      <c r="C28" s="7"/>
      <c r="D28" s="7"/>
      <c r="E28" s="27"/>
      <c r="F28" s="28"/>
      <c r="G28" s="20" t="s">
        <v>40</v>
      </c>
      <c r="H28" s="21"/>
      <c r="I28" s="21"/>
      <c r="J28" s="22"/>
      <c r="K28" s="58">
        <f>K23-B28</f>
        <v>19.589999999999993</v>
      </c>
      <c r="L28" s="8"/>
    </row>
    <row r="29" spans="1:12" ht="23.25" thickBot="1">
      <c r="A29" s="38"/>
      <c r="B29" s="45"/>
      <c r="C29" s="29">
        <f>C24+1</f>
        <v>4</v>
      </c>
      <c r="D29" s="30"/>
      <c r="E29" s="31"/>
      <c r="F29" s="31"/>
      <c r="G29" s="32"/>
      <c r="H29" s="33"/>
      <c r="I29" s="33"/>
      <c r="J29" s="34"/>
      <c r="K29" s="35"/>
      <c r="L29" s="8"/>
    </row>
    <row r="30" spans="1:12" ht="22.5">
      <c r="A30" s="14"/>
      <c r="B30" s="42"/>
      <c r="C30" s="36"/>
      <c r="D30" s="36"/>
      <c r="E30" s="36"/>
      <c r="F30" s="36"/>
      <c r="G30" s="69"/>
      <c r="H30" s="16"/>
      <c r="I30" s="16"/>
      <c r="J30" s="17"/>
      <c r="K30" s="18"/>
      <c r="L30" s="8"/>
    </row>
    <row r="31" spans="1:12" ht="23.25">
      <c r="A31" s="19">
        <f>A26+B33</f>
        <v>47.41</v>
      </c>
      <c r="B31" s="43"/>
      <c r="C31" s="7"/>
      <c r="D31" s="7"/>
      <c r="E31" s="7"/>
      <c r="F31" s="7"/>
      <c r="G31" s="20"/>
      <c r="H31" s="68"/>
      <c r="I31" s="21"/>
      <c r="J31" s="22"/>
      <c r="K31" s="23"/>
      <c r="L31" s="8"/>
    </row>
    <row r="32" spans="1:12" ht="23.25">
      <c r="A32" s="19"/>
      <c r="B32" s="44"/>
      <c r="C32" s="7"/>
      <c r="D32" s="7"/>
      <c r="E32" s="7"/>
      <c r="F32" s="7"/>
      <c r="G32" s="20"/>
      <c r="H32" s="21"/>
      <c r="I32" s="25"/>
      <c r="J32" s="22"/>
      <c r="K32" s="26"/>
      <c r="L32" s="37"/>
    </row>
    <row r="33" spans="1:12" ht="23.25" thickBot="1">
      <c r="A33" s="19"/>
      <c r="B33" s="44">
        <f>17.17-2.96+0.2</f>
        <v>14.41</v>
      </c>
      <c r="C33" s="7"/>
      <c r="D33" s="7"/>
      <c r="E33" s="27"/>
      <c r="F33" s="28"/>
      <c r="G33" s="20"/>
      <c r="H33" s="21"/>
      <c r="I33" s="21"/>
      <c r="J33" s="22"/>
      <c r="K33" s="58">
        <f>K28-B33</f>
        <v>5.179999999999993</v>
      </c>
      <c r="L33" s="8"/>
    </row>
    <row r="34" spans="1:12" ht="23.25" thickBot="1">
      <c r="A34" s="38"/>
      <c r="B34" s="45"/>
      <c r="C34" s="29">
        <f>C29+1</f>
        <v>5</v>
      </c>
      <c r="D34" s="30"/>
      <c r="E34" s="31"/>
      <c r="F34" s="31"/>
      <c r="G34" s="32"/>
      <c r="H34" s="33"/>
      <c r="I34" s="33"/>
      <c r="J34" s="34"/>
      <c r="K34" s="35"/>
      <c r="L34" s="8"/>
    </row>
    <row r="35" spans="1:12" ht="22.5">
      <c r="A35" s="14"/>
      <c r="B35" s="42"/>
      <c r="C35" s="7"/>
      <c r="D35" s="7"/>
      <c r="E35" s="7"/>
      <c r="F35" s="7"/>
      <c r="G35" s="15"/>
      <c r="H35" s="16"/>
      <c r="I35" s="16"/>
      <c r="J35" s="17"/>
      <c r="K35" s="18"/>
      <c r="L35" s="8"/>
    </row>
    <row r="36" spans="1:12" ht="23.25">
      <c r="A36" s="19">
        <f>A31+B38</f>
        <v>48.16</v>
      </c>
      <c r="B36" s="43"/>
      <c r="C36" s="7"/>
      <c r="D36" s="7"/>
      <c r="E36" s="7"/>
      <c r="F36" s="7"/>
      <c r="G36" s="20"/>
      <c r="H36" s="21"/>
      <c r="I36" s="21"/>
      <c r="J36" s="22"/>
      <c r="K36" s="23"/>
      <c r="L36" s="8"/>
    </row>
    <row r="37" spans="1:12" ht="23.25">
      <c r="A37" s="19"/>
      <c r="B37" s="44"/>
      <c r="C37" s="7"/>
      <c r="D37" s="7"/>
      <c r="E37" s="7"/>
      <c r="F37" s="24"/>
      <c r="G37" s="20"/>
      <c r="H37" s="21"/>
      <c r="I37" s="25"/>
      <c r="J37" s="22"/>
      <c r="K37" s="26"/>
      <c r="L37" s="8"/>
    </row>
    <row r="38" spans="1:12" ht="23.25" thickBot="1">
      <c r="A38" s="19"/>
      <c r="B38" s="44">
        <f>2.96-2.21</f>
        <v>0.75</v>
      </c>
      <c r="C38" s="7"/>
      <c r="D38" s="7"/>
      <c r="E38" s="27"/>
      <c r="F38" s="28"/>
      <c r="G38" s="20"/>
      <c r="H38" s="21"/>
      <c r="I38" s="21"/>
      <c r="J38" s="22"/>
      <c r="K38" s="58">
        <f>K33-B38</f>
        <v>4.429999999999993</v>
      </c>
      <c r="L38" s="8"/>
    </row>
    <row r="39" spans="1:12" ht="23.25" thickBot="1">
      <c r="A39" s="38"/>
      <c r="B39" s="45"/>
      <c r="C39" s="29">
        <f>C34+1</f>
        <v>6</v>
      </c>
      <c r="D39" s="30"/>
      <c r="E39" s="31"/>
      <c r="F39" s="31"/>
      <c r="G39" s="32"/>
      <c r="H39" s="33"/>
      <c r="I39" s="33"/>
      <c r="J39" s="34"/>
      <c r="K39" s="35"/>
      <c r="L39" s="8"/>
    </row>
    <row r="40" spans="1:12" ht="22.5">
      <c r="A40" s="14"/>
      <c r="B40" s="42"/>
      <c r="C40" s="36"/>
      <c r="D40" s="36"/>
      <c r="E40" s="36"/>
      <c r="F40" s="36"/>
      <c r="G40" s="15"/>
      <c r="H40" s="16"/>
      <c r="I40" s="16"/>
      <c r="J40" s="17"/>
      <c r="K40" s="18"/>
      <c r="L40" s="8"/>
    </row>
    <row r="41" spans="1:12" ht="23.25">
      <c r="A41" s="19">
        <f>A36+B43</f>
        <v>48.489999999999995</v>
      </c>
      <c r="B41" s="43"/>
      <c r="C41" s="7"/>
      <c r="D41" s="7"/>
      <c r="E41" s="7"/>
      <c r="F41" s="7"/>
      <c r="G41" s="20"/>
      <c r="H41" s="21"/>
      <c r="I41" s="21"/>
      <c r="J41" s="22"/>
      <c r="K41" s="23"/>
      <c r="L41" s="8"/>
    </row>
    <row r="42" spans="1:12" ht="23.25">
      <c r="A42" s="19"/>
      <c r="B42" s="44"/>
      <c r="C42" s="7"/>
      <c r="D42" s="7"/>
      <c r="E42" s="7"/>
      <c r="F42" s="7"/>
      <c r="G42" s="20"/>
      <c r="H42" s="21"/>
      <c r="I42" s="25"/>
      <c r="J42" s="22"/>
      <c r="K42" s="26"/>
      <c r="L42" s="37"/>
    </row>
    <row r="43" spans="1:12" ht="23.25" thickBot="1">
      <c r="A43" s="19"/>
      <c r="B43" s="44">
        <f>49.37-49.04</f>
        <v>0.3299999999999983</v>
      </c>
      <c r="C43" s="7"/>
      <c r="D43" s="7"/>
      <c r="E43" s="27"/>
      <c r="F43" s="28"/>
      <c r="G43" s="20" t="s">
        <v>24</v>
      </c>
      <c r="H43" s="21"/>
      <c r="I43" s="21"/>
      <c r="J43" s="22"/>
      <c r="K43" s="58">
        <f>K38-B43</f>
        <v>4.099999999999994</v>
      </c>
      <c r="L43" s="8"/>
    </row>
    <row r="44" spans="1:12" ht="23.25" thickBot="1">
      <c r="A44" s="38"/>
      <c r="B44" s="45"/>
      <c r="C44" s="29">
        <f>C39+1</f>
        <v>7</v>
      </c>
      <c r="D44" s="30"/>
      <c r="E44" s="31"/>
      <c r="F44" s="31"/>
      <c r="G44" s="32" t="s">
        <v>25</v>
      </c>
      <c r="H44" s="33"/>
      <c r="I44" s="33"/>
      <c r="J44" s="34"/>
      <c r="K44" s="35"/>
      <c r="L44" s="8"/>
    </row>
    <row r="45" spans="1:12" ht="22.5">
      <c r="A45" s="14"/>
      <c r="B45" s="42"/>
      <c r="C45" s="7"/>
      <c r="D45" s="7"/>
      <c r="E45" s="7"/>
      <c r="F45" s="7"/>
      <c r="G45" s="15"/>
      <c r="H45" s="16"/>
      <c r="I45" s="16"/>
      <c r="J45" s="17"/>
      <c r="K45" s="18"/>
      <c r="L45" s="8"/>
    </row>
    <row r="46" spans="1:12" ht="23.25">
      <c r="A46" s="19">
        <f>A41+B48</f>
        <v>52.129999999999995</v>
      </c>
      <c r="B46" s="43"/>
      <c r="C46" s="7"/>
      <c r="D46" s="7"/>
      <c r="E46" s="7"/>
      <c r="F46" s="7"/>
      <c r="G46" s="20" t="s">
        <v>26</v>
      </c>
      <c r="H46" s="21"/>
      <c r="I46" s="21"/>
      <c r="J46" s="22"/>
      <c r="K46" s="23"/>
      <c r="L46" s="8"/>
    </row>
    <row r="47" spans="1:12" ht="23.25">
      <c r="A47" s="19"/>
      <c r="B47" s="44"/>
      <c r="C47" s="7"/>
      <c r="D47" s="7"/>
      <c r="E47" s="7"/>
      <c r="F47" s="24"/>
      <c r="G47" s="20" t="s">
        <v>27</v>
      </c>
      <c r="H47" s="21"/>
      <c r="I47" s="25"/>
      <c r="J47" s="22"/>
      <c r="K47" s="26"/>
      <c r="L47" s="8"/>
    </row>
    <row r="48" spans="1:12" ht="23.25" thickBot="1">
      <c r="A48" s="19"/>
      <c r="B48" s="44">
        <f>1.86+2.24-0.46</f>
        <v>3.6400000000000006</v>
      </c>
      <c r="C48" s="7"/>
      <c r="D48" s="7"/>
      <c r="E48" s="27"/>
      <c r="F48" s="28"/>
      <c r="G48" s="20"/>
      <c r="H48" s="21"/>
      <c r="I48" s="21"/>
      <c r="J48" s="22"/>
      <c r="K48" s="58">
        <f>K43-B48</f>
        <v>0.45999999999999375</v>
      </c>
      <c r="L48" s="8"/>
    </row>
    <row r="49" spans="1:12" ht="23.25" thickBot="1">
      <c r="A49" s="38"/>
      <c r="B49" s="45"/>
      <c r="C49" s="29">
        <f>C44+1</f>
        <v>8</v>
      </c>
      <c r="D49" s="30"/>
      <c r="E49" s="31"/>
      <c r="F49" s="31"/>
      <c r="G49" s="32"/>
      <c r="H49" s="33"/>
      <c r="I49" s="33"/>
      <c r="J49" s="34"/>
      <c r="K49" s="35"/>
      <c r="L49" s="8"/>
    </row>
    <row r="50" spans="1:12" ht="22.5">
      <c r="A50" s="14"/>
      <c r="B50" s="42"/>
      <c r="C50" s="36"/>
      <c r="D50" s="36"/>
      <c r="E50" s="36"/>
      <c r="F50" s="36"/>
      <c r="G50" s="15"/>
      <c r="H50" s="16"/>
      <c r="I50" s="16"/>
      <c r="J50" s="17"/>
      <c r="K50" s="18"/>
      <c r="L50" s="8"/>
    </row>
    <row r="51" spans="1:12" ht="23.25">
      <c r="A51" s="19">
        <f>A46+B53</f>
        <v>52.589999999999996</v>
      </c>
      <c r="B51" s="43"/>
      <c r="C51" s="7"/>
      <c r="D51" s="7"/>
      <c r="E51" s="7"/>
      <c r="F51" s="7"/>
      <c r="G51" s="20" t="s">
        <v>28</v>
      </c>
      <c r="H51" s="21"/>
      <c r="I51" s="21"/>
      <c r="J51" s="22"/>
      <c r="K51" s="23"/>
      <c r="L51" s="8"/>
    </row>
    <row r="52" spans="1:12" ht="23.25">
      <c r="A52" s="19"/>
      <c r="B52" s="44"/>
      <c r="C52" s="7"/>
      <c r="D52" s="7"/>
      <c r="E52" s="7"/>
      <c r="F52" s="7"/>
      <c r="G52" s="20"/>
      <c r="H52" s="21"/>
      <c r="I52" s="25"/>
      <c r="J52" s="22"/>
      <c r="K52" s="26"/>
      <c r="L52" s="37"/>
    </row>
    <row r="53" spans="1:12" ht="23.25" thickBot="1">
      <c r="A53" s="19"/>
      <c r="B53" s="44">
        <v>0.46</v>
      </c>
      <c r="C53" s="7"/>
      <c r="D53" s="7"/>
      <c r="E53" s="27"/>
      <c r="F53" s="28"/>
      <c r="G53" s="20"/>
      <c r="H53" s="21"/>
      <c r="I53" s="21"/>
      <c r="J53" s="22"/>
      <c r="K53" s="58">
        <f>K48-B53</f>
        <v>-6.2727600891321345E-15</v>
      </c>
      <c r="L53" s="8"/>
    </row>
    <row r="54" spans="1:12" ht="23.25" thickBot="1">
      <c r="A54" s="38"/>
      <c r="B54" s="45"/>
      <c r="C54" s="29">
        <f>C49+1</f>
        <v>9</v>
      </c>
      <c r="D54" s="30"/>
      <c r="E54" s="31"/>
      <c r="F54" s="31"/>
      <c r="G54" s="32"/>
      <c r="H54" s="33"/>
      <c r="I54" s="33"/>
      <c r="J54" s="34"/>
      <c r="K54" s="35"/>
      <c r="L54" s="8"/>
    </row>
  </sheetData>
  <mergeCells count="9">
    <mergeCell ref="A3:B3"/>
    <mergeCell ref="C3:F3"/>
    <mergeCell ref="G3:J4"/>
    <mergeCell ref="C4:F4"/>
    <mergeCell ref="A1:C1"/>
    <mergeCell ref="D1:K1"/>
    <mergeCell ref="A2:B2"/>
    <mergeCell ref="E2:F2"/>
    <mergeCell ref="H2:J2"/>
  </mergeCells>
  <printOptions/>
  <pageMargins left="0.7874015748031497" right="0.3937007874015748" top="0.7874015748031497" bottom="0.3937007874015748" header="0" footer="0"/>
  <pageSetup fitToHeight="10" orientation="portrait" paperSize="9" scale="98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2013-05-22T20:18:54Z</cp:lastPrinted>
  <dcterms:created xsi:type="dcterms:W3CDTF">2007-01-22T17:30:15Z</dcterms:created>
  <dcterms:modified xsi:type="dcterms:W3CDTF">2013-05-22T20:19:14Z</dcterms:modified>
  <cp:category/>
  <cp:version/>
  <cp:contentType/>
  <cp:contentStatus/>
</cp:coreProperties>
</file>